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hapter 9" sheetId="1" r:id="rId1"/>
    <sheet name="9.1.1" sheetId="2" r:id="rId2"/>
    <sheet name="9.1.2" sheetId="3" r:id="rId3"/>
    <sheet name="9.1.3" sheetId="4" r:id="rId4"/>
    <sheet name="9.1.4" sheetId="5" r:id="rId5"/>
    <sheet name="9.1.5" sheetId="6" r:id="rId6"/>
    <sheet name="9.2.1" sheetId="7" r:id="rId7"/>
    <sheet name="9.2.2" sheetId="8" r:id="rId8"/>
    <sheet name="9.2.3" sheetId="9" r:id="rId9"/>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3" l="1"/>
  <c r="K16" i="4"/>
  <c r="K15" i="4"/>
  <c r="K14" i="4"/>
  <c r="K13" i="4"/>
  <c r="K12" i="4"/>
  <c r="K11" i="4"/>
  <c r="K10" i="4"/>
  <c r="K9" i="4"/>
  <c r="K8" i="4"/>
  <c r="K7" i="4"/>
  <c r="K6" i="4"/>
  <c r="K5" i="4"/>
  <c r="K4" i="4"/>
  <c r="B9" i="3"/>
</calcChain>
</file>

<file path=xl/sharedStrings.xml><?xml version="1.0" encoding="utf-8"?>
<sst xmlns="http://schemas.openxmlformats.org/spreadsheetml/2006/main" count="183" uniqueCount="129">
  <si>
    <t>Federal government</t>
  </si>
  <si>
    <t>University support</t>
  </si>
  <si>
    <t>Industry</t>
  </si>
  <si>
    <t>1999-2000</t>
  </si>
  <si>
    <t>Source: UC Corporate Financial  System</t>
  </si>
  <si>
    <t>2006-07</t>
  </si>
  <si>
    <t>2007-08</t>
  </si>
  <si>
    <t>2008-09</t>
  </si>
  <si>
    <t>2009-10</t>
  </si>
  <si>
    <t>2010-11</t>
  </si>
  <si>
    <t>2011-12</t>
  </si>
  <si>
    <t>2012-13</t>
  </si>
  <si>
    <t>2013-14</t>
  </si>
  <si>
    <t>2014-15</t>
  </si>
  <si>
    <t>2015-16</t>
  </si>
  <si>
    <t>2016-17</t>
  </si>
  <si>
    <t>2017-18</t>
  </si>
  <si>
    <t>2018-19</t>
  </si>
  <si>
    <t>Note: Direct amounts have been adjusted for inflation and do not include accrual funds for postemployment retirement benefits or indirect cost recovery funds.</t>
  </si>
  <si>
    <t>Type</t>
  </si>
  <si>
    <t>Amount</t>
  </si>
  <si>
    <t>Subcontracts (11%)</t>
  </si>
  <si>
    <t>Total</t>
  </si>
  <si>
    <t>Benefits (16%)</t>
  </si>
  <si>
    <t>Supplies &amp; equipment (11%)</t>
  </si>
  <si>
    <t>Salary Amount</t>
  </si>
  <si>
    <t>Employee category</t>
  </si>
  <si>
    <t>Source: UC Corporate Financial  System and Corporate Personnel System</t>
  </si>
  <si>
    <t>Note: Direct amounts do not include accrual funds for postemployment retirement benefits or indirect cost recovery funds.</t>
  </si>
  <si>
    <t>Postdoctoral scholars (13%)</t>
  </si>
  <si>
    <t>Fiscal Year</t>
  </si>
  <si>
    <t>Other</t>
  </si>
  <si>
    <t>Life Sciences</t>
  </si>
  <si>
    <t>Other Sciences</t>
  </si>
  <si>
    <t>Professional Disciplines</t>
  </si>
  <si>
    <t>Arts &amp; Humanities</t>
  </si>
  <si>
    <t>Source: UC Corporate Financial System</t>
  </si>
  <si>
    <t>2001-02</t>
  </si>
  <si>
    <t>2002-03</t>
  </si>
  <si>
    <t>2003-04</t>
  </si>
  <si>
    <t>2004-05</t>
  </si>
  <si>
    <t>2005-06</t>
  </si>
  <si>
    <t>Institutions</t>
  </si>
  <si>
    <t>Percent of US Total</t>
  </si>
  <si>
    <t>UC universitywide</t>
  </si>
  <si>
    <t>Other public universities</t>
  </si>
  <si>
    <t>Private universities</t>
  </si>
  <si>
    <t>Source: IPEDS</t>
  </si>
  <si>
    <t>Research Expenditures ($Billions)</t>
  </si>
  <si>
    <t>Plant</t>
  </si>
  <si>
    <t>Utility</t>
  </si>
  <si>
    <t>Source: UC Knowledge Transfer Office</t>
  </si>
  <si>
    <t>9.1: RESEARCH EXPENDITURES</t>
  </si>
  <si>
    <t>9.1.1 Direct research expenditures by source, Universitywide</t>
  </si>
  <si>
    <t>9.1.3 Direct research expenditures by discipline, Universitywide</t>
  </si>
  <si>
    <t>9.2: RESEARCH IMPACT</t>
  </si>
  <si>
    <t>9.2.2 UC research publication performance, by Field-Weighted Citation Impact (FWCI) and discipline group, Universitywide</t>
  </si>
  <si>
    <t>Click on an indicator link or its associated tab below to see the table, source and notes.</t>
  </si>
  <si>
    <r>
      <rPr>
        <b/>
        <sz val="11"/>
        <color theme="1"/>
        <rFont val="Calibri"/>
        <family val="2"/>
        <scheme val="minor"/>
      </rPr>
      <t xml:space="preserve">Sources and Methodologies: </t>
    </r>
    <r>
      <rPr>
        <sz val="11"/>
        <color theme="1"/>
        <rFont val="Calibri"/>
        <family val="2"/>
        <scheme val="minor"/>
      </rPr>
      <t xml:space="preserve"> Data on Research activity and ouputs derive from a variety of UC and external sources, including the Corporate Financial System, the Coporate Personnel System, the UC Contracts &amp; Grants System, the UC Information Center Data Warehouse Payroll System, the UC Patent Tracking System, and the California Digital Library eScholarship System.  External sources include IPEDS (Integrated Postsecondary Education Data System) and Elsevier's SciVal ® publication database.  All dollar amounts, unless noted otherwise, are adjusted for inflation and include Post-Employment Benefit Accruals.
</t>
    </r>
  </si>
  <si>
    <t>Chapter 9: Research</t>
  </si>
  <si>
    <t>9.1.2 Direct research expenditures by cost type, Universitywide</t>
  </si>
  <si>
    <t>9.1.4 Research expenditures, US 4-year univesities</t>
  </si>
  <si>
    <t>9.2.3 New licenses for UC patents issued to California businesses, Universitywide</t>
  </si>
  <si>
    <t>AAU private universities</t>
  </si>
  <si>
    <t>Non-UC AAU public universities</t>
  </si>
  <si>
    <t>Note: Amounts have been adjusted for inflation (2018-19 dollars)</t>
  </si>
  <si>
    <t>9.1.5 Research expenditures per ladder-rank faculty, UC and AAU comparison universities</t>
  </si>
  <si>
    <t>Annual deposits</t>
  </si>
  <si>
    <t>Cumulative deposits</t>
  </si>
  <si>
    <t>Source: California Digital Library</t>
  </si>
  <si>
    <t>9.2.1 eScholarship downloads of UC scholarly materials, Universitywide, through March 2020</t>
  </si>
  <si>
    <t>2000-01</t>
  </si>
  <si>
    <t>1998-99</t>
  </si>
  <si>
    <t>1997-98</t>
  </si>
  <si>
    <t>1996-97</t>
  </si>
  <si>
    <t>1995-96</t>
  </si>
  <si>
    <t>1994-95</t>
  </si>
  <si>
    <t>9.2.1 eScholarship downloads of UC scholarly materials, Universitywide</t>
  </si>
  <si>
    <t>Dentistry</t>
  </si>
  <si>
    <t>Health Professions</t>
  </si>
  <si>
    <t>Immunology and Microbiology</t>
  </si>
  <si>
    <t>Medicine</t>
  </si>
  <si>
    <t>Neuroscience</t>
  </si>
  <si>
    <t>Nursing</t>
  </si>
  <si>
    <t>Pharmacology, Toxicology and Pharmaceutics</t>
  </si>
  <si>
    <t>Veterinary</t>
  </si>
  <si>
    <t>Agricultural and Biological Sciences</t>
  </si>
  <si>
    <t>Biochemistry, Genetics and Molecular Biology</t>
  </si>
  <si>
    <t>Chemical Engineering</t>
  </si>
  <si>
    <t>Chemistry</t>
  </si>
  <si>
    <t>Computer Science</t>
  </si>
  <si>
    <t>Earth and Planetary Sciences</t>
  </si>
  <si>
    <t>Energy</t>
  </si>
  <si>
    <t>Engineering</t>
  </si>
  <si>
    <t>Environmental Science</t>
  </si>
  <si>
    <t>Materials Science</t>
  </si>
  <si>
    <t>Mathematics</t>
  </si>
  <si>
    <t>Multidisciplinary</t>
  </si>
  <si>
    <t>Physics and Astronomy</t>
  </si>
  <si>
    <t>Social Sciences</t>
  </si>
  <si>
    <t>Business, Management and Accounting</t>
  </si>
  <si>
    <t>Decision Sciences</t>
  </si>
  <si>
    <t>Economics, Econometrics and Finance</t>
  </si>
  <si>
    <t>Psychology</t>
  </si>
  <si>
    <t>Arts and Humanities</t>
  </si>
  <si>
    <t>Overall</t>
  </si>
  <si>
    <t>Discipline</t>
  </si>
  <si>
    <t>UC FWCI</t>
  </si>
  <si>
    <t>AAU FWCI</t>
  </si>
  <si>
    <t>2019-20</t>
  </si>
  <si>
    <t>9.1.1 Direct research expenditures by source, Universitywide, 2007–08 to 2019–20</t>
  </si>
  <si>
    <t>State &amp; local governments</t>
  </si>
  <si>
    <t>Non-Profit</t>
  </si>
  <si>
    <t>9.1.2 Direct research expenditures by cost type, Universitywide, 2019–20</t>
  </si>
  <si>
    <t>Salaries (48%)</t>
  </si>
  <si>
    <t>Utilities, services, and other (14%)</t>
  </si>
  <si>
    <t>Salaries Total</t>
  </si>
  <si>
    <t>Faculty (23%)</t>
  </si>
  <si>
    <t>Students (11%)</t>
  </si>
  <si>
    <t>Other Academics (20%)</t>
  </si>
  <si>
    <t>Other Staff (34%)</t>
  </si>
  <si>
    <t>Physical Sci./Math</t>
  </si>
  <si>
    <t>Engineering/Comp. Sci.</t>
  </si>
  <si>
    <t>9.1.3 Direct research expenditures by discipline, Universitywide, 2007–08 to 2019–20</t>
  </si>
  <si>
    <t>9.1.4 Research expenditures, US 4-year universities, 2018–19</t>
  </si>
  <si>
    <t>9.1.5 Average inflation-adjusted research expenditures per ladder-rank faculty, UC and AAU comparison universities, 2012–13 to 2018–19</t>
  </si>
  <si>
    <t xml:space="preserve">Source: SciVal® database, Elsevier B.V., scival.com (downloaded March 31, 2021) </t>
  </si>
  <si>
    <t>9.2.2 UC research publication performance, by Field-Weighted Citation Impact (FWCI) and discipline group, UC and AAU comparison universities, 2015 to 2020</t>
  </si>
  <si>
    <t>9.2.3 New licenses for UC patents issued to California businesses, Universitywide, 2010–11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</si>
</sst>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_(&quot;$&quot;* #,##0_);_(&quot;$&quot;* \(#,##0\);_(&quot;$&quot;* &quot;-&quot;??_);_(@_)"/>
    <numFmt numFmtId="166" formatCode="&quot;$&quot;#,##0.0_);[Red]\(&quot;$&quot;#,##0.0\)"/>
    <numFmt numFmtId="167" formatCode="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1"/>
      <color rgb="FF333333"/>
      <name val="Calibri"/>
      <family val="2"/>
    </font>
    <font>
      <b/>
      <sz val="11"/>
      <name val="Calibri"/>
      <family val="2"/>
    </font>
    <font>
      <b/>
      <sz val="11"/>
      <color rgb="FF333333"/>
      <name val="Calibri"/>
      <family val="2"/>
    </font>
    <font>
      <b/>
      <sz val="11"/>
      <color theme="1"/>
      <name val="Calibri"/>
      <family val="2"/>
    </font>
    <font>
      <b/>
      <sz val="11"/>
      <name val="Calibri"/>
      <family val="2"/>
      <scheme val="minor"/>
    </font>
    <font>
      <sz val="14"/>
      <color theme="1"/>
      <name val="Calibri"/>
      <family val="2"/>
      <scheme val="minor"/>
    </font>
    <font>
      <sz val="11"/>
      <color rgb="FF0070C0"/>
      <name val="Calibri"/>
      <family val="2"/>
      <scheme val="minor"/>
    </font>
    <font>
      <u/>
      <sz val="11"/>
      <color theme="10"/>
      <name val="Calibri"/>
      <family val="2"/>
      <scheme val="minor"/>
    </font>
    <font>
      <sz val="11"/>
      <name val="Calibri"/>
      <family val="2"/>
      <scheme val="minor"/>
    </font>
    <font>
      <sz val="10"/>
      <name val="Arial"/>
      <family val="2"/>
    </font>
    <font>
      <b/>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4">
    <xf numFmtId="0" fontId="0" fillId="0" borderId="0"/>
    <xf numFmtId="0" fontId="12" fillId="0" borderId="0" applyNumberFormat="0" applyFill="0" applyBorder="0" applyAlignment="0" applyProtection="0"/>
    <xf numFmtId="0" fontId="1" fillId="0" borderId="0"/>
    <xf numFmtId="0" fontId="14" fillId="0" borderId="0"/>
  </cellStyleXfs>
  <cellXfs count="59">
    <xf numFmtId="0" fontId="0" fillId="0" borderId="0" xfId="0"/>
    <xf numFmtId="49" fontId="3" fillId="0" borderId="0" xfId="0" applyNumberFormat="1" applyFont="1" applyBorder="1" applyAlignment="1">
      <alignment horizontal="left" vertical="center"/>
    </xf>
    <xf numFmtId="0" fontId="4" fillId="2" borderId="1" xfId="0" applyFont="1" applyFill="1" applyBorder="1" applyAlignment="1">
      <alignment wrapText="1"/>
    </xf>
    <xf numFmtId="0" fontId="4" fillId="2" borderId="1" xfId="0" applyFont="1" applyFill="1" applyBorder="1" applyAlignment="1">
      <alignment horizontal="right" wrapText="1"/>
    </xf>
    <xf numFmtId="0" fontId="0" fillId="0" borderId="0" xfId="0" applyAlignment="1">
      <alignment horizontal="left"/>
    </xf>
    <xf numFmtId="3" fontId="0" fillId="0" borderId="0" xfId="0" applyNumberFormat="1"/>
    <xf numFmtId="164" fontId="0" fillId="0" borderId="0" xfId="0" applyNumberFormat="1"/>
    <xf numFmtId="0" fontId="4"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right"/>
    </xf>
    <xf numFmtId="0" fontId="5" fillId="0" borderId="0" xfId="0" applyFont="1" applyAlignment="1">
      <alignment vertical="center"/>
    </xf>
    <xf numFmtId="0" fontId="5" fillId="0" borderId="1" xfId="0" applyFont="1" applyFill="1" applyBorder="1" applyAlignment="1">
      <alignment vertical="center"/>
    </xf>
    <xf numFmtId="0" fontId="6" fillId="0" borderId="0" xfId="0" applyFont="1" applyFill="1" applyBorder="1"/>
    <xf numFmtId="0" fontId="4" fillId="0" borderId="0" xfId="0" applyFont="1"/>
    <xf numFmtId="0" fontId="0" fillId="0" borderId="0" xfId="0" applyBorder="1" applyAlignment="1">
      <alignment horizontal="left" vertical="center"/>
    </xf>
    <xf numFmtId="164" fontId="0" fillId="0" borderId="1" xfId="0" applyNumberFormat="1" applyBorder="1"/>
    <xf numFmtId="164" fontId="3" fillId="0" borderId="0" xfId="0" applyNumberFormat="1" applyFont="1"/>
    <xf numFmtId="164" fontId="8" fillId="0" borderId="0" xfId="0" applyNumberFormat="1" applyFont="1" applyFill="1" applyBorder="1"/>
    <xf numFmtId="0" fontId="7" fillId="0" borderId="0" xfId="0" applyFont="1" applyFill="1" applyAlignment="1">
      <alignment horizontal="left" vertical="center"/>
    </xf>
    <xf numFmtId="0" fontId="0" fillId="0" borderId="0" xfId="0" applyFont="1"/>
    <xf numFmtId="165" fontId="3" fillId="2" borderId="1" xfId="0" applyNumberFormat="1" applyFont="1" applyFill="1" applyBorder="1" applyAlignment="1">
      <alignment wrapText="1"/>
    </xf>
    <xf numFmtId="0" fontId="3" fillId="2" borderId="1" xfId="0" applyFont="1" applyFill="1" applyBorder="1"/>
    <xf numFmtId="0" fontId="3" fillId="2" borderId="1" xfId="0" applyFont="1" applyFill="1" applyBorder="1" applyAlignment="1">
      <alignment horizontal="right"/>
    </xf>
    <xf numFmtId="49" fontId="0" fillId="0" borderId="0" xfId="0" applyNumberFormat="1"/>
    <xf numFmtId="166" fontId="0" fillId="0" borderId="0" xfId="0" applyNumberFormat="1" applyAlignment="1">
      <alignment horizontal="center"/>
    </xf>
    <xf numFmtId="167" fontId="0" fillId="0" borderId="0" xfId="0" applyNumberFormat="1" applyAlignment="1">
      <alignment horizontal="center"/>
    </xf>
    <xf numFmtId="0" fontId="9" fillId="3" borderId="0" xfId="0" applyFont="1" applyFill="1" applyAlignment="1">
      <alignment horizontal="left"/>
    </xf>
    <xf numFmtId="0" fontId="9" fillId="3" borderId="0" xfId="0" applyFont="1" applyFill="1" applyAlignment="1">
      <alignment horizontal="right"/>
    </xf>
    <xf numFmtId="49" fontId="0" fillId="0" borderId="0" xfId="0" applyNumberFormat="1" applyFont="1" applyAlignment="1">
      <alignment horizontal="left"/>
    </xf>
    <xf numFmtId="0" fontId="0" fillId="0" borderId="0" xfId="0" applyNumberFormat="1" applyFont="1"/>
    <xf numFmtId="0" fontId="3" fillId="0" borderId="0" xfId="0" applyFont="1"/>
    <xf numFmtId="49" fontId="11" fillId="0" borderId="0" xfId="0" applyNumberFormat="1" applyFont="1"/>
    <xf numFmtId="49" fontId="13" fillId="0" borderId="0" xfId="0" applyNumberFormat="1" applyFont="1" applyAlignment="1">
      <alignment horizontal="left"/>
    </xf>
    <xf numFmtId="49" fontId="0" fillId="0" borderId="0" xfId="0" applyNumberFormat="1" applyAlignment="1">
      <alignment horizontal="left"/>
    </xf>
    <xf numFmtId="0" fontId="1" fillId="0" borderId="0" xfId="2" applyFont="1" applyAlignment="1"/>
    <xf numFmtId="0" fontId="0" fillId="0" borderId="0" xfId="0" applyBorder="1" applyAlignment="1">
      <alignment vertical="center"/>
    </xf>
    <xf numFmtId="0" fontId="3" fillId="2" borderId="2" xfId="0" applyFont="1" applyFill="1" applyBorder="1"/>
    <xf numFmtId="0" fontId="3" fillId="2" borderId="2" xfId="0" applyFont="1" applyFill="1" applyBorder="1" applyAlignment="1">
      <alignment wrapText="1"/>
    </xf>
    <xf numFmtId="0" fontId="3" fillId="0" borderId="0" xfId="0" applyFont="1" applyAlignment="1">
      <alignment horizontal="left" wrapText="1"/>
    </xf>
    <xf numFmtId="0" fontId="15" fillId="0" borderId="0" xfId="0" applyFont="1"/>
    <xf numFmtId="2" fontId="0" fillId="0" borderId="0" xfId="0" applyNumberFormat="1"/>
    <xf numFmtId="2" fontId="3" fillId="0" borderId="0" xfId="0" applyNumberFormat="1" applyFont="1"/>
    <xf numFmtId="0" fontId="0" fillId="0" borderId="1" xfId="0" applyBorder="1"/>
    <xf numFmtId="2" fontId="0" fillId="0" borderId="1" xfId="0" applyNumberFormat="1" applyBorder="1"/>
    <xf numFmtId="0" fontId="0" fillId="0" borderId="1" xfId="0" applyBorder="1" applyAlignment="1">
      <alignment horizontal="left"/>
    </xf>
    <xf numFmtId="49" fontId="0" fillId="0" borderId="0" xfId="0" applyNumberFormat="1" applyAlignment="1">
      <alignment horizontal="left"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12" fillId="0" borderId="0" xfId="1" applyNumberFormat="1" applyFill="1" applyAlignment="1">
      <alignment horizontal="left"/>
    </xf>
    <xf numFmtId="49" fontId="13" fillId="0" borderId="0" xfId="0" applyNumberFormat="1" applyFont="1" applyAlignment="1">
      <alignment horizontal="left"/>
    </xf>
    <xf numFmtId="0" fontId="2" fillId="0" borderId="0" xfId="0" applyFont="1" applyAlignment="1">
      <alignment horizontal="center"/>
    </xf>
    <xf numFmtId="0" fontId="0" fillId="0" borderId="0" xfId="0" applyAlignment="1">
      <alignment horizontal="center"/>
    </xf>
    <xf numFmtId="49" fontId="10" fillId="0" borderId="0" xfId="0" applyNumberFormat="1" applyFont="1" applyAlignment="1">
      <alignment horizontal="left" vertical="center"/>
    </xf>
    <xf numFmtId="49" fontId="12" fillId="0" borderId="0" xfId="1" applyNumberFormat="1" applyAlignment="1">
      <alignment horizontal="left"/>
    </xf>
    <xf numFmtId="49" fontId="3"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49" fontId="3" fillId="0" borderId="0" xfId="0" applyNumberFormat="1" applyFont="1" applyBorder="1" applyAlignment="1">
      <alignment horizontal="left" vertical="center" wrapText="1"/>
    </xf>
    <xf numFmtId="0" fontId="3" fillId="0" borderId="0" xfId="0" applyFont="1" applyAlignment="1">
      <alignment horizontal="left" wrapText="1"/>
    </xf>
  </cellXfs>
  <cellStyles count="4">
    <cellStyle name="Hyperlink"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457216</xdr:colOff>
      <xdr:row>7</xdr:row>
      <xdr:rowOff>38103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72416" cy="1371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B17" sqref="B17:O17"/>
    </sheetView>
  </sheetViews>
  <sheetFormatPr defaultRowHeight="15" x14ac:dyDescent="0.25"/>
  <sheetData>
    <row r="1" spans="1:15" x14ac:dyDescent="0.25">
      <c r="A1" s="50"/>
      <c r="B1" s="51"/>
      <c r="C1" s="51"/>
      <c r="D1" s="51"/>
      <c r="E1" s="51"/>
      <c r="F1" s="51"/>
      <c r="G1" s="51"/>
      <c r="H1" s="51"/>
      <c r="I1" s="51"/>
      <c r="J1" s="51"/>
      <c r="K1" s="51"/>
      <c r="L1" s="51"/>
      <c r="M1" s="51"/>
      <c r="N1" s="51"/>
      <c r="O1" s="51"/>
    </row>
    <row r="2" spans="1:15" x14ac:dyDescent="0.25">
      <c r="A2" s="51"/>
      <c r="B2" s="51"/>
      <c r="C2" s="51"/>
      <c r="D2" s="51"/>
      <c r="E2" s="51"/>
      <c r="F2" s="51"/>
      <c r="G2" s="51"/>
      <c r="H2" s="51"/>
      <c r="I2" s="51"/>
      <c r="J2" s="51"/>
      <c r="K2" s="51"/>
      <c r="L2" s="51"/>
      <c r="M2" s="51"/>
      <c r="N2" s="51"/>
      <c r="O2" s="51"/>
    </row>
    <row r="3" spans="1:15" x14ac:dyDescent="0.25">
      <c r="A3" s="51"/>
      <c r="B3" s="51"/>
      <c r="C3" s="51"/>
      <c r="D3" s="51"/>
      <c r="E3" s="51"/>
      <c r="F3" s="51"/>
      <c r="G3" s="51"/>
      <c r="H3" s="51"/>
      <c r="I3" s="51"/>
      <c r="J3" s="51"/>
      <c r="K3" s="51"/>
      <c r="L3" s="51"/>
      <c r="M3" s="51"/>
      <c r="N3" s="51"/>
      <c r="O3" s="51"/>
    </row>
    <row r="4" spans="1:15" x14ac:dyDescent="0.25">
      <c r="A4" s="51"/>
      <c r="B4" s="51"/>
      <c r="C4" s="51"/>
      <c r="D4" s="51"/>
      <c r="E4" s="51"/>
      <c r="F4" s="51"/>
      <c r="G4" s="51"/>
      <c r="H4" s="51"/>
      <c r="I4" s="51"/>
      <c r="J4" s="51"/>
      <c r="K4" s="51"/>
      <c r="L4" s="51"/>
      <c r="M4" s="51"/>
      <c r="N4" s="51"/>
      <c r="O4" s="51"/>
    </row>
    <row r="5" spans="1:15" x14ac:dyDescent="0.25">
      <c r="A5" s="51"/>
      <c r="B5" s="51"/>
      <c r="C5" s="51"/>
      <c r="D5" s="51"/>
      <c r="E5" s="51"/>
      <c r="F5" s="51"/>
      <c r="G5" s="51"/>
      <c r="H5" s="51"/>
      <c r="I5" s="51"/>
      <c r="J5" s="51"/>
      <c r="K5" s="51"/>
      <c r="L5" s="51"/>
      <c r="M5" s="51"/>
      <c r="N5" s="51"/>
      <c r="O5" s="51"/>
    </row>
    <row r="6" spans="1:15" x14ac:dyDescent="0.25">
      <c r="A6" s="51"/>
      <c r="B6" s="51"/>
      <c r="C6" s="51"/>
      <c r="D6" s="51"/>
      <c r="E6" s="51"/>
      <c r="F6" s="51"/>
      <c r="G6" s="51"/>
      <c r="H6" s="51"/>
      <c r="I6" s="51"/>
      <c r="J6" s="51"/>
      <c r="K6" s="51"/>
      <c r="L6" s="51"/>
      <c r="M6" s="51"/>
      <c r="N6" s="51"/>
      <c r="O6" s="51"/>
    </row>
    <row r="7" spans="1:15" x14ac:dyDescent="0.25">
      <c r="A7" s="51"/>
      <c r="B7" s="51"/>
      <c r="C7" s="51"/>
      <c r="D7" s="51"/>
      <c r="E7" s="51"/>
      <c r="F7" s="51"/>
      <c r="G7" s="51"/>
      <c r="H7" s="51"/>
      <c r="I7" s="51"/>
      <c r="J7" s="51"/>
      <c r="K7" s="51"/>
      <c r="L7" s="51"/>
      <c r="M7" s="51"/>
      <c r="N7" s="51"/>
      <c r="O7" s="51"/>
    </row>
    <row r="8" spans="1:15" x14ac:dyDescent="0.25">
      <c r="A8" s="52" t="s">
        <v>59</v>
      </c>
      <c r="B8" s="45"/>
      <c r="C8" s="45"/>
      <c r="D8" s="45"/>
      <c r="E8" s="45"/>
      <c r="F8" s="45"/>
      <c r="G8" s="45"/>
      <c r="H8" s="45"/>
      <c r="I8" s="45"/>
      <c r="J8" s="45"/>
      <c r="K8" s="45"/>
      <c r="L8" s="45"/>
      <c r="M8" s="45"/>
      <c r="N8" s="45"/>
      <c r="O8" s="45"/>
    </row>
    <row r="9" spans="1:15" x14ac:dyDescent="0.25">
      <c r="A9" s="45"/>
      <c r="B9" s="45"/>
      <c r="C9" s="45"/>
      <c r="D9" s="45"/>
      <c r="E9" s="45"/>
      <c r="F9" s="45"/>
      <c r="G9" s="45"/>
      <c r="H9" s="45"/>
      <c r="I9" s="45"/>
      <c r="J9" s="45"/>
      <c r="K9" s="45"/>
      <c r="L9" s="45"/>
      <c r="M9" s="45"/>
      <c r="N9" s="45"/>
      <c r="O9" s="45"/>
    </row>
    <row r="10" spans="1:15" x14ac:dyDescent="0.25">
      <c r="A10" s="45" t="s">
        <v>52</v>
      </c>
      <c r="B10" s="45"/>
      <c r="C10" s="45"/>
      <c r="D10" s="45"/>
      <c r="E10" s="45"/>
      <c r="F10" s="45"/>
      <c r="G10" s="45"/>
      <c r="H10" s="45"/>
      <c r="I10" s="45"/>
      <c r="J10" s="45"/>
      <c r="K10" s="45"/>
      <c r="L10" s="45"/>
      <c r="M10" s="45"/>
      <c r="N10" s="45"/>
      <c r="O10" s="45"/>
    </row>
    <row r="11" spans="1:15" x14ac:dyDescent="0.25">
      <c r="A11" s="31"/>
      <c r="B11" s="53" t="s">
        <v>53</v>
      </c>
      <c r="C11" s="53"/>
      <c r="D11" s="53"/>
      <c r="E11" s="53"/>
      <c r="F11" s="53"/>
      <c r="G11" s="53"/>
      <c r="H11" s="53"/>
      <c r="I11" s="53"/>
      <c r="J11" s="53"/>
      <c r="K11" s="53"/>
      <c r="L11" s="53"/>
      <c r="M11" s="53"/>
      <c r="N11" s="53"/>
      <c r="O11" s="53"/>
    </row>
    <row r="12" spans="1:15" x14ac:dyDescent="0.25">
      <c r="A12" s="31"/>
      <c r="B12" s="48" t="s">
        <v>60</v>
      </c>
      <c r="C12" s="48"/>
      <c r="D12" s="48"/>
      <c r="E12" s="48"/>
      <c r="F12" s="48"/>
      <c r="G12" s="48"/>
      <c r="H12" s="48"/>
      <c r="I12" s="48"/>
      <c r="J12" s="48"/>
      <c r="K12" s="48"/>
      <c r="L12" s="48"/>
      <c r="M12" s="48"/>
      <c r="N12" s="48"/>
      <c r="O12" s="48"/>
    </row>
    <row r="13" spans="1:15" x14ac:dyDescent="0.25">
      <c r="A13" s="31"/>
      <c r="B13" s="48" t="s">
        <v>54</v>
      </c>
      <c r="C13" s="48"/>
      <c r="D13" s="48"/>
      <c r="E13" s="48"/>
      <c r="F13" s="48"/>
      <c r="G13" s="48"/>
      <c r="H13" s="48"/>
      <c r="I13" s="48"/>
      <c r="J13" s="48"/>
      <c r="K13" s="48"/>
      <c r="L13" s="48"/>
      <c r="M13" s="48"/>
      <c r="N13" s="48"/>
      <c r="O13" s="48"/>
    </row>
    <row r="14" spans="1:15" x14ac:dyDescent="0.25">
      <c r="A14" s="31"/>
      <c r="B14" s="48" t="s">
        <v>61</v>
      </c>
      <c r="C14" s="48"/>
      <c r="D14" s="48"/>
      <c r="E14" s="48"/>
      <c r="F14" s="48"/>
      <c r="G14" s="48"/>
      <c r="H14" s="48"/>
      <c r="I14" s="48"/>
      <c r="J14" s="48"/>
      <c r="K14" s="48"/>
      <c r="L14" s="48"/>
      <c r="M14" s="48"/>
      <c r="N14" s="48"/>
      <c r="O14" s="48"/>
    </row>
    <row r="15" spans="1:15" x14ac:dyDescent="0.25">
      <c r="A15" s="31"/>
      <c r="B15" s="48" t="s">
        <v>66</v>
      </c>
      <c r="C15" s="48"/>
      <c r="D15" s="48"/>
      <c r="E15" s="48"/>
      <c r="F15" s="48"/>
      <c r="G15" s="48"/>
      <c r="H15" s="48"/>
      <c r="I15" s="48"/>
      <c r="J15" s="48"/>
      <c r="K15" s="48"/>
      <c r="L15" s="48"/>
      <c r="M15" s="48"/>
      <c r="N15" s="48"/>
      <c r="O15" s="48"/>
    </row>
    <row r="16" spans="1:15" x14ac:dyDescent="0.25">
      <c r="A16" s="49" t="s">
        <v>55</v>
      </c>
      <c r="B16" s="49"/>
      <c r="C16" s="49"/>
      <c r="D16" s="49"/>
      <c r="E16" s="49"/>
      <c r="F16" s="49"/>
      <c r="G16" s="49"/>
      <c r="H16" s="49"/>
      <c r="I16" s="49"/>
      <c r="J16" s="49"/>
      <c r="K16" s="49"/>
      <c r="L16" s="49"/>
      <c r="M16" s="49"/>
      <c r="N16" s="49"/>
      <c r="O16" s="49"/>
    </row>
    <row r="17" spans="1:15" x14ac:dyDescent="0.25">
      <c r="A17" s="32"/>
      <c r="B17" s="48" t="s">
        <v>77</v>
      </c>
      <c r="C17" s="48"/>
      <c r="D17" s="48"/>
      <c r="E17" s="48"/>
      <c r="F17" s="48"/>
      <c r="G17" s="48"/>
      <c r="H17" s="48"/>
      <c r="I17" s="48"/>
      <c r="J17" s="48"/>
      <c r="K17" s="48"/>
      <c r="L17" s="48"/>
      <c r="M17" s="48"/>
      <c r="N17" s="48"/>
      <c r="O17" s="48"/>
    </row>
    <row r="18" spans="1:15" x14ac:dyDescent="0.25">
      <c r="A18" s="32"/>
      <c r="B18" s="48" t="s">
        <v>56</v>
      </c>
      <c r="C18" s="48"/>
      <c r="D18" s="48"/>
      <c r="E18" s="48"/>
      <c r="F18" s="48"/>
      <c r="G18" s="48"/>
      <c r="H18" s="48"/>
      <c r="I18" s="48"/>
      <c r="J18" s="48"/>
      <c r="K18" s="48"/>
      <c r="L18" s="48"/>
      <c r="M18" s="48"/>
      <c r="N18" s="48"/>
      <c r="O18" s="48"/>
    </row>
    <row r="19" spans="1:15" x14ac:dyDescent="0.25">
      <c r="A19" s="31"/>
      <c r="B19" s="48" t="s">
        <v>62</v>
      </c>
      <c r="C19" s="48"/>
      <c r="D19" s="48"/>
      <c r="E19" s="48"/>
      <c r="F19" s="48"/>
      <c r="G19" s="48"/>
      <c r="H19" s="48"/>
      <c r="I19" s="48"/>
      <c r="J19" s="48"/>
      <c r="K19" s="48"/>
      <c r="L19" s="48"/>
      <c r="M19" s="48"/>
      <c r="N19" s="48"/>
      <c r="O19" s="48"/>
    </row>
    <row r="20" spans="1:15" x14ac:dyDescent="0.25">
      <c r="A20" s="23"/>
      <c r="B20" s="33"/>
      <c r="C20" s="33"/>
      <c r="D20" s="33"/>
      <c r="E20" s="33"/>
      <c r="F20" s="33"/>
      <c r="G20" s="33"/>
      <c r="H20" s="33"/>
      <c r="I20" s="33"/>
      <c r="J20" s="33"/>
      <c r="K20" s="33"/>
      <c r="L20" s="33"/>
      <c r="M20" s="33"/>
      <c r="N20" s="33"/>
      <c r="O20" s="33"/>
    </row>
    <row r="21" spans="1:15" x14ac:dyDescent="0.25">
      <c r="A21" s="23"/>
      <c r="B21" s="33"/>
      <c r="C21" s="33"/>
      <c r="D21" s="33"/>
      <c r="E21" s="33"/>
      <c r="F21" s="33"/>
      <c r="G21" s="33"/>
      <c r="H21" s="33"/>
      <c r="I21" s="33"/>
      <c r="J21" s="33"/>
      <c r="K21" s="33"/>
      <c r="L21" s="33"/>
      <c r="M21" s="33"/>
      <c r="N21" s="33"/>
      <c r="O21" s="33"/>
    </row>
    <row r="22" spans="1:15" x14ac:dyDescent="0.25">
      <c r="A22" s="45" t="s">
        <v>57</v>
      </c>
      <c r="B22" s="45"/>
      <c r="C22" s="45"/>
      <c r="D22" s="45"/>
      <c r="E22" s="45"/>
      <c r="F22" s="45"/>
      <c r="G22" s="45"/>
      <c r="H22" s="45"/>
      <c r="I22" s="45"/>
      <c r="J22" s="45"/>
      <c r="K22" s="45"/>
      <c r="L22" s="45"/>
      <c r="M22" s="45"/>
      <c r="N22" s="45"/>
      <c r="O22" s="45"/>
    </row>
    <row r="23" spans="1:15" x14ac:dyDescent="0.25">
      <c r="A23" s="45"/>
      <c r="B23" s="45"/>
      <c r="C23" s="45"/>
      <c r="D23" s="45"/>
      <c r="E23" s="45"/>
      <c r="F23" s="45"/>
      <c r="G23" s="45"/>
      <c r="H23" s="45"/>
      <c r="I23" s="45"/>
      <c r="J23" s="45"/>
      <c r="K23" s="45"/>
      <c r="L23" s="45"/>
      <c r="M23" s="45"/>
      <c r="N23" s="45"/>
      <c r="O23" s="45"/>
    </row>
    <row r="24" spans="1:15" x14ac:dyDescent="0.25">
      <c r="A24" s="46" t="s">
        <v>58</v>
      </c>
      <c r="B24" s="47"/>
      <c r="C24" s="47"/>
      <c r="D24" s="47"/>
      <c r="E24" s="47"/>
      <c r="F24" s="47"/>
      <c r="G24" s="47"/>
      <c r="H24" s="47"/>
      <c r="I24" s="47"/>
      <c r="J24" s="47"/>
      <c r="K24" s="47"/>
      <c r="L24" s="47"/>
      <c r="M24" s="47"/>
      <c r="N24" s="47"/>
      <c r="O24" s="47"/>
    </row>
    <row r="25" spans="1:15" x14ac:dyDescent="0.25">
      <c r="A25" s="47"/>
      <c r="B25" s="47"/>
      <c r="C25" s="47"/>
      <c r="D25" s="47"/>
      <c r="E25" s="47"/>
      <c r="F25" s="47"/>
      <c r="G25" s="47"/>
      <c r="H25" s="47"/>
      <c r="I25" s="47"/>
      <c r="J25" s="47"/>
      <c r="K25" s="47"/>
      <c r="L25" s="47"/>
      <c r="M25" s="47"/>
      <c r="N25" s="47"/>
      <c r="O25" s="47"/>
    </row>
    <row r="26" spans="1:15" x14ac:dyDescent="0.25">
      <c r="A26" s="47"/>
      <c r="B26" s="47"/>
      <c r="C26" s="47"/>
      <c r="D26" s="47"/>
      <c r="E26" s="47"/>
      <c r="F26" s="47"/>
      <c r="G26" s="47"/>
      <c r="H26" s="47"/>
      <c r="I26" s="47"/>
      <c r="J26" s="47"/>
      <c r="K26" s="47"/>
      <c r="L26" s="47"/>
      <c r="M26" s="47"/>
      <c r="N26" s="47"/>
      <c r="O26" s="47"/>
    </row>
    <row r="27" spans="1:15" x14ac:dyDescent="0.25">
      <c r="A27" s="47"/>
      <c r="B27" s="47"/>
      <c r="C27" s="47"/>
      <c r="D27" s="47"/>
      <c r="E27" s="47"/>
      <c r="F27" s="47"/>
      <c r="G27" s="47"/>
      <c r="H27" s="47"/>
      <c r="I27" s="47"/>
      <c r="J27" s="47"/>
      <c r="K27" s="47"/>
      <c r="L27" s="47"/>
      <c r="M27" s="47"/>
      <c r="N27" s="47"/>
      <c r="O27" s="47"/>
    </row>
    <row r="28" spans="1:15" x14ac:dyDescent="0.25">
      <c r="A28" s="47"/>
      <c r="B28" s="47"/>
      <c r="C28" s="47"/>
      <c r="D28" s="47"/>
      <c r="E28" s="47"/>
      <c r="F28" s="47"/>
      <c r="G28" s="47"/>
      <c r="H28" s="47"/>
      <c r="I28" s="47"/>
      <c r="J28" s="47"/>
      <c r="K28" s="47"/>
      <c r="L28" s="47"/>
      <c r="M28" s="47"/>
      <c r="N28" s="47"/>
      <c r="O28" s="47"/>
    </row>
  </sheetData>
  <mergeCells count="14">
    <mergeCell ref="B13:O13"/>
    <mergeCell ref="A1:O7"/>
    <mergeCell ref="A8:O9"/>
    <mergeCell ref="A10:O10"/>
    <mergeCell ref="B11:O11"/>
    <mergeCell ref="B12:O12"/>
    <mergeCell ref="A22:O23"/>
    <mergeCell ref="A24:O28"/>
    <mergeCell ref="B14:O14"/>
    <mergeCell ref="B15:O15"/>
    <mergeCell ref="A16:O16"/>
    <mergeCell ref="B17:O17"/>
    <mergeCell ref="B18:O18"/>
    <mergeCell ref="B19:O19"/>
  </mergeCells>
  <hyperlinks>
    <hyperlink ref="B11:O11" location="'9.1.1'!A1" display="9.1.1 Direct research expenditures by source, Universitywide"/>
    <hyperlink ref="B12:O12" location="'9.1.2'!A1" display="9.1.2 Direct research expenditures by cost type, Universitywide"/>
    <hyperlink ref="B14:O14" location="'9.1.4'!A1" display="9.1.4 Research expenditures, US 4-year univesities"/>
    <hyperlink ref="B13:O13" location="'9.1.3'!A1" display="9.1.3 Direct research expenditures by discipline, Universitywide"/>
    <hyperlink ref="B15:O15" location="'9.1.5'!A1" display="9.1.5 Research expenditures per ladder-rank faculty, UC and AAU comparison universities"/>
    <hyperlink ref="B19:O19" location="'9.2.3'!A1" display="9.2.3 New licenses for UC patents issued to California businesses, Universitywide"/>
    <hyperlink ref="B17:O17" location="'9.2.1'!A1" display="9.2.1 eScholarship downloads of UC scholarly materials, Universitywide"/>
    <hyperlink ref="B18:O18" location="'9.2.2'!A1" display="9.2.2 UC research publication performance, by Field-Weighted Citation Impact (FWCI) and discipline group, Universitywid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G1"/>
    </sheetView>
  </sheetViews>
  <sheetFormatPr defaultRowHeight="15" x14ac:dyDescent="0.25"/>
  <cols>
    <col min="2" max="7" width="14.28515625" customWidth="1"/>
  </cols>
  <sheetData>
    <row r="1" spans="1:7" x14ac:dyDescent="0.25">
      <c r="A1" s="54" t="s">
        <v>110</v>
      </c>
      <c r="B1" s="54"/>
      <c r="C1" s="54"/>
      <c r="D1" s="54"/>
      <c r="E1" s="54"/>
      <c r="F1" s="54"/>
      <c r="G1" s="54"/>
    </row>
    <row r="2" spans="1:7" x14ac:dyDescent="0.25">
      <c r="A2" s="1"/>
      <c r="B2" s="1"/>
      <c r="C2" s="1"/>
      <c r="D2" s="1"/>
      <c r="E2" s="1"/>
      <c r="F2" s="1"/>
      <c r="G2" s="1"/>
    </row>
    <row r="3" spans="1:7" ht="26.25" x14ac:dyDescent="0.25">
      <c r="A3" s="2" t="s">
        <v>30</v>
      </c>
      <c r="B3" s="3" t="s">
        <v>0</v>
      </c>
      <c r="C3" s="3" t="s">
        <v>1</v>
      </c>
      <c r="D3" s="3" t="s">
        <v>111</v>
      </c>
      <c r="E3" s="3" t="s">
        <v>112</v>
      </c>
      <c r="F3" s="3" t="s">
        <v>2</v>
      </c>
      <c r="G3" s="3" t="s">
        <v>31</v>
      </c>
    </row>
    <row r="4" spans="1:7" x14ac:dyDescent="0.25">
      <c r="A4" s="4" t="s">
        <v>6</v>
      </c>
      <c r="B4" s="6">
        <v>2357434043.4338765</v>
      </c>
      <c r="C4" s="6">
        <v>715639636.21622992</v>
      </c>
      <c r="D4" s="6">
        <v>305226247.47945011</v>
      </c>
      <c r="E4" s="6">
        <v>481579754.72293508</v>
      </c>
      <c r="F4" s="6">
        <v>270483842.87571901</v>
      </c>
      <c r="G4" s="6">
        <v>382056929.9899441</v>
      </c>
    </row>
    <row r="5" spans="1:7" x14ac:dyDescent="0.25">
      <c r="A5" s="4" t="s">
        <v>7</v>
      </c>
      <c r="B5" s="6">
        <v>2354773088.0840497</v>
      </c>
      <c r="C5" s="6">
        <v>672691978.51400805</v>
      </c>
      <c r="D5" s="6">
        <v>293725939.50533307</v>
      </c>
      <c r="E5" s="6">
        <v>501014632.56689876</v>
      </c>
      <c r="F5" s="6">
        <v>323316563.48329395</v>
      </c>
      <c r="G5" s="6">
        <v>407153562.59607512</v>
      </c>
    </row>
    <row r="6" spans="1:7" x14ac:dyDescent="0.25">
      <c r="A6" s="4" t="s">
        <v>8</v>
      </c>
      <c r="B6" s="6">
        <v>2611090409.4939427</v>
      </c>
      <c r="C6" s="6">
        <v>614511268.79386783</v>
      </c>
      <c r="D6" s="6">
        <v>295304443.04493201</v>
      </c>
      <c r="E6" s="6">
        <v>510334190.42595494</v>
      </c>
      <c r="F6" s="6">
        <v>316537774.525877</v>
      </c>
      <c r="G6" s="6">
        <v>432323241.60325611</v>
      </c>
    </row>
    <row r="7" spans="1:7" x14ac:dyDescent="0.25">
      <c r="A7" s="4" t="s">
        <v>9</v>
      </c>
      <c r="B7" s="6">
        <v>2784503973.0331731</v>
      </c>
      <c r="C7" s="6">
        <v>626996919.98579621</v>
      </c>
      <c r="D7" s="6">
        <v>300856165.32955199</v>
      </c>
      <c r="E7" s="6">
        <v>492723909.65243</v>
      </c>
      <c r="F7" s="6">
        <v>305999040.966856</v>
      </c>
      <c r="G7" s="6">
        <v>445276551.48976994</v>
      </c>
    </row>
    <row r="8" spans="1:7" x14ac:dyDescent="0.25">
      <c r="A8" s="4" t="s">
        <v>10</v>
      </c>
      <c r="B8" s="6">
        <v>2692817564.431776</v>
      </c>
      <c r="C8" s="6">
        <v>697992813.71701181</v>
      </c>
      <c r="D8" s="6">
        <v>324438319.08368415</v>
      </c>
      <c r="E8" s="6">
        <v>481290901.04878789</v>
      </c>
      <c r="F8" s="6">
        <v>310682351.4149279</v>
      </c>
      <c r="G8" s="6">
        <v>464859002.41277993</v>
      </c>
    </row>
    <row r="9" spans="1:7" x14ac:dyDescent="0.25">
      <c r="A9" s="4" t="s">
        <v>11</v>
      </c>
      <c r="B9" s="6">
        <v>2518147818.7037153</v>
      </c>
      <c r="C9" s="6">
        <v>735255841.19268596</v>
      </c>
      <c r="D9" s="6">
        <v>270387335.75349098</v>
      </c>
      <c r="E9" s="6">
        <v>542318488.98935437</v>
      </c>
      <c r="F9" s="6">
        <v>306123678.26970601</v>
      </c>
      <c r="G9" s="6">
        <v>414885096.29261202</v>
      </c>
    </row>
    <row r="10" spans="1:7" x14ac:dyDescent="0.25">
      <c r="A10" s="4" t="s">
        <v>12</v>
      </c>
      <c r="B10" s="6">
        <v>2527537666.2747784</v>
      </c>
      <c r="C10" s="6">
        <v>671765384.96887219</v>
      </c>
      <c r="D10" s="6">
        <v>270397949.72178698</v>
      </c>
      <c r="E10" s="6">
        <v>567792500.34798408</v>
      </c>
      <c r="F10" s="6">
        <v>330544563.82108003</v>
      </c>
      <c r="G10" s="6">
        <v>360448561.44749188</v>
      </c>
    </row>
    <row r="11" spans="1:7" x14ac:dyDescent="0.25">
      <c r="A11" s="4" t="s">
        <v>13</v>
      </c>
      <c r="B11" s="6">
        <v>2374514628.9443035</v>
      </c>
      <c r="C11" s="6">
        <v>865090267.95155311</v>
      </c>
      <c r="D11" s="6">
        <v>247802724.3755419</v>
      </c>
      <c r="E11" s="6">
        <v>587076545.17558908</v>
      </c>
      <c r="F11" s="6">
        <v>331657110.37153077</v>
      </c>
      <c r="G11" s="6">
        <v>433490727.98436987</v>
      </c>
    </row>
    <row r="12" spans="1:7" x14ac:dyDescent="0.25">
      <c r="A12" s="4" t="s">
        <v>14</v>
      </c>
      <c r="B12" s="6">
        <v>2400518550.4641118</v>
      </c>
      <c r="C12" s="6">
        <v>911257956.12681592</v>
      </c>
      <c r="D12" s="6">
        <v>238303956.90640801</v>
      </c>
      <c r="E12" s="6">
        <v>612793303.75619996</v>
      </c>
      <c r="F12" s="6">
        <v>333029185.45404011</v>
      </c>
      <c r="G12" s="6">
        <v>426648795.64115983</v>
      </c>
    </row>
    <row r="13" spans="1:7" x14ac:dyDescent="0.25">
      <c r="A13" s="4" t="s">
        <v>15</v>
      </c>
      <c r="B13" s="6">
        <v>2351521230.5750003</v>
      </c>
      <c r="C13" s="6">
        <v>943662863.58299994</v>
      </c>
      <c r="D13" s="6">
        <v>244293523.72700006</v>
      </c>
      <c r="E13" s="6">
        <v>696568988.76399982</v>
      </c>
      <c r="F13" s="6">
        <v>342311247.32200003</v>
      </c>
      <c r="G13" s="6">
        <v>449663140.98200005</v>
      </c>
    </row>
    <row r="14" spans="1:7" x14ac:dyDescent="0.25">
      <c r="A14" s="4" t="s">
        <v>16</v>
      </c>
      <c r="B14" s="6">
        <v>2366645553.2664714</v>
      </c>
      <c r="C14" s="6">
        <v>949711796.45901799</v>
      </c>
      <c r="D14" s="6">
        <v>280370784.040546</v>
      </c>
      <c r="E14" s="6">
        <v>706348400.11033392</v>
      </c>
      <c r="F14" s="6">
        <v>368511631.4808042</v>
      </c>
      <c r="G14" s="6">
        <v>474580710.21727175</v>
      </c>
    </row>
    <row r="15" spans="1:7" x14ac:dyDescent="0.25">
      <c r="A15" s="4" t="s">
        <v>17</v>
      </c>
      <c r="B15" s="6">
        <v>2389494514.1321201</v>
      </c>
      <c r="C15" s="6">
        <v>920086938.77521491</v>
      </c>
      <c r="D15" s="6">
        <v>229795407.90816003</v>
      </c>
      <c r="E15" s="6">
        <v>707032485.91983998</v>
      </c>
      <c r="F15" s="6">
        <v>357605556.11743498</v>
      </c>
      <c r="G15" s="6">
        <v>482726587.70222485</v>
      </c>
    </row>
    <row r="16" spans="1:7" x14ac:dyDescent="0.25">
      <c r="A16" s="4" t="s">
        <v>109</v>
      </c>
      <c r="B16" s="6">
        <v>2398109027.4099994</v>
      </c>
      <c r="C16" s="6">
        <v>899740370.39999986</v>
      </c>
      <c r="D16" s="6">
        <v>232825990.38999996</v>
      </c>
      <c r="E16" s="6">
        <v>704071645.11000013</v>
      </c>
      <c r="F16" s="6">
        <v>401124670.57000005</v>
      </c>
      <c r="G16" s="6">
        <v>475237004.51000011</v>
      </c>
    </row>
    <row r="17" spans="1:7" x14ac:dyDescent="0.25">
      <c r="A17" s="55" t="s">
        <v>4</v>
      </c>
      <c r="B17" s="55"/>
      <c r="C17" s="55"/>
      <c r="D17" s="55"/>
      <c r="E17" s="55"/>
      <c r="F17" s="55"/>
      <c r="G17" s="55"/>
    </row>
    <row r="18" spans="1:7" x14ac:dyDescent="0.25">
      <c r="A18" s="55"/>
      <c r="B18" s="55"/>
      <c r="C18" s="55"/>
      <c r="D18" s="55"/>
      <c r="E18" s="55"/>
      <c r="F18" s="55"/>
      <c r="G18" s="55"/>
    </row>
    <row r="19" spans="1:7" x14ac:dyDescent="0.25">
      <c r="A19" s="56" t="s">
        <v>18</v>
      </c>
      <c r="B19" s="56"/>
      <c r="C19" s="56"/>
      <c r="D19" s="56"/>
      <c r="E19" s="56"/>
      <c r="F19" s="56"/>
      <c r="G19" s="56"/>
    </row>
    <row r="20" spans="1:7" x14ac:dyDescent="0.25">
      <c r="A20" s="56"/>
      <c r="B20" s="56"/>
      <c r="C20" s="56"/>
      <c r="D20" s="56"/>
      <c r="E20" s="56"/>
      <c r="F20" s="56"/>
      <c r="G20" s="56"/>
    </row>
  </sheetData>
  <mergeCells count="3">
    <mergeCell ref="A1:G1"/>
    <mergeCell ref="A17:G18"/>
    <mergeCell ref="A19:G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sqref="A1:E1"/>
    </sheetView>
  </sheetViews>
  <sheetFormatPr defaultRowHeight="15" x14ac:dyDescent="0.25"/>
  <cols>
    <col min="1" max="1" width="35.7109375" customWidth="1"/>
    <col min="2" max="2" width="14.28515625" customWidth="1"/>
    <col min="3" max="3" width="9.140625" customWidth="1"/>
    <col min="4" max="4" width="35.5703125" customWidth="1"/>
    <col min="5" max="5" width="14.28515625" customWidth="1"/>
  </cols>
  <sheetData>
    <row r="1" spans="1:5" x14ac:dyDescent="0.25">
      <c r="A1" s="54" t="s">
        <v>113</v>
      </c>
      <c r="B1" s="54"/>
      <c r="C1" s="54"/>
      <c r="D1" s="54"/>
      <c r="E1" s="54"/>
    </row>
    <row r="2" spans="1:5" x14ac:dyDescent="0.25">
      <c r="A2" s="1"/>
      <c r="B2" s="1"/>
      <c r="C2" s="1"/>
      <c r="D2" s="1"/>
      <c r="E2" s="1"/>
    </row>
    <row r="3" spans="1:5" x14ac:dyDescent="0.25">
      <c r="A3" s="7" t="s">
        <v>19</v>
      </c>
      <c r="B3" s="7" t="s">
        <v>20</v>
      </c>
      <c r="D3" s="8" t="s">
        <v>26</v>
      </c>
      <c r="E3" s="9" t="s">
        <v>25</v>
      </c>
    </row>
    <row r="4" spans="1:5" x14ac:dyDescent="0.25">
      <c r="A4" s="4" t="s">
        <v>114</v>
      </c>
      <c r="B4" s="6">
        <v>2429541812.7500005</v>
      </c>
      <c r="D4" s="10" t="s">
        <v>117</v>
      </c>
      <c r="E4" s="6">
        <v>553926596.97569907</v>
      </c>
    </row>
    <row r="5" spans="1:5" x14ac:dyDescent="0.25">
      <c r="A5" s="4" t="s">
        <v>23</v>
      </c>
      <c r="B5" s="6">
        <v>835598025.60000002</v>
      </c>
      <c r="D5" s="10" t="s">
        <v>29</v>
      </c>
      <c r="E5" s="6">
        <v>306574886.87135905</v>
      </c>
    </row>
    <row r="6" spans="1:5" x14ac:dyDescent="0.25">
      <c r="A6" s="4" t="s">
        <v>115</v>
      </c>
      <c r="B6" s="6">
        <v>717700200.84999967</v>
      </c>
      <c r="D6" s="10" t="s">
        <v>118</v>
      </c>
      <c r="E6" s="6">
        <v>270787166.41851771</v>
      </c>
    </row>
    <row r="7" spans="1:5" x14ac:dyDescent="0.25">
      <c r="A7" s="4" t="s">
        <v>24</v>
      </c>
      <c r="B7" s="6">
        <v>569469168.44999981</v>
      </c>
      <c r="D7" s="10" t="s">
        <v>119</v>
      </c>
      <c r="E7" s="6">
        <v>484116724.71121532</v>
      </c>
    </row>
    <row r="8" spans="1:5" x14ac:dyDescent="0.25">
      <c r="A8" s="44" t="s">
        <v>21</v>
      </c>
      <c r="B8" s="15">
        <v>558799500.74000013</v>
      </c>
      <c r="D8" s="11" t="s">
        <v>120</v>
      </c>
      <c r="E8" s="15">
        <v>814136437.77320945</v>
      </c>
    </row>
    <row r="9" spans="1:5" x14ac:dyDescent="0.25">
      <c r="A9" s="12" t="s">
        <v>22</v>
      </c>
      <c r="B9" s="16">
        <f>SUM(B4:B8)</f>
        <v>5111108708.3899994</v>
      </c>
      <c r="D9" s="18" t="s">
        <v>116</v>
      </c>
      <c r="E9" s="17">
        <f>SUM(E4:E8)</f>
        <v>2429541812.7500005</v>
      </c>
    </row>
    <row r="10" spans="1:5" x14ac:dyDescent="0.25">
      <c r="A10" s="13"/>
    </row>
    <row r="11" spans="1:5" x14ac:dyDescent="0.25">
      <c r="A11" s="14" t="s">
        <v>27</v>
      </c>
      <c r="B11" s="14"/>
    </row>
    <row r="12" spans="1:5" x14ac:dyDescent="0.25">
      <c r="A12" t="s">
        <v>28</v>
      </c>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F1"/>
    </sheetView>
  </sheetViews>
  <sheetFormatPr defaultRowHeight="15" x14ac:dyDescent="0.25"/>
  <cols>
    <col min="1" max="1" width="10.85546875" customWidth="1"/>
    <col min="2" max="11" width="14.28515625" customWidth="1"/>
  </cols>
  <sheetData>
    <row r="1" spans="1:11" x14ac:dyDescent="0.25">
      <c r="A1" s="54" t="s">
        <v>123</v>
      </c>
      <c r="B1" s="54"/>
      <c r="C1" s="54"/>
      <c r="D1" s="54"/>
      <c r="E1" s="54"/>
      <c r="F1" s="54"/>
      <c r="G1" s="19"/>
      <c r="H1" s="19"/>
      <c r="I1" s="19"/>
      <c r="J1" s="19"/>
      <c r="K1" s="19"/>
    </row>
    <row r="2" spans="1:11" x14ac:dyDescent="0.25">
      <c r="A2" s="1"/>
      <c r="B2" s="1"/>
      <c r="C2" s="1"/>
      <c r="D2" s="1"/>
      <c r="E2" s="1"/>
      <c r="F2" s="1"/>
      <c r="G2" s="19"/>
      <c r="H2" s="19"/>
      <c r="I2" s="19"/>
      <c r="J2" s="19"/>
      <c r="K2" s="19"/>
    </row>
    <row r="3" spans="1:11" ht="45" x14ac:dyDescent="0.25">
      <c r="A3" s="20" t="s">
        <v>30</v>
      </c>
      <c r="B3" s="20" t="s">
        <v>81</v>
      </c>
      <c r="C3" s="20" t="s">
        <v>121</v>
      </c>
      <c r="D3" s="20" t="s">
        <v>122</v>
      </c>
      <c r="E3" s="20" t="s">
        <v>32</v>
      </c>
      <c r="F3" s="20" t="s">
        <v>99</v>
      </c>
      <c r="G3" s="20" t="s">
        <v>33</v>
      </c>
      <c r="H3" s="20" t="s">
        <v>34</v>
      </c>
      <c r="I3" s="20" t="s">
        <v>35</v>
      </c>
      <c r="J3" s="20" t="s">
        <v>31</v>
      </c>
      <c r="K3" s="20" t="s">
        <v>22</v>
      </c>
    </row>
    <row r="4" spans="1:11" x14ac:dyDescent="0.25">
      <c r="A4" t="s">
        <v>6</v>
      </c>
      <c r="B4" s="6">
        <v>2125953479.1578336</v>
      </c>
      <c r="C4" s="6">
        <v>686066641.19575095</v>
      </c>
      <c r="D4" s="6">
        <v>651147868.02167618</v>
      </c>
      <c r="E4" s="6">
        <v>645326776.91338789</v>
      </c>
      <c r="F4" s="6">
        <v>192139838.65628609</v>
      </c>
      <c r="G4" s="6">
        <v>136770238.41102499</v>
      </c>
      <c r="H4" s="6">
        <v>89021262.387547016</v>
      </c>
      <c r="I4" s="6">
        <v>24889152.262311008</v>
      </c>
      <c r="J4" s="6">
        <v>1672567.5292250004</v>
      </c>
      <c r="K4" s="16">
        <f>SUM(B4:J4)</f>
        <v>4552987824.5350418</v>
      </c>
    </row>
    <row r="5" spans="1:11" x14ac:dyDescent="0.25">
      <c r="A5" t="s">
        <v>7</v>
      </c>
      <c r="B5" s="6">
        <v>2155499120.1005564</v>
      </c>
      <c r="C5" s="6">
        <v>685086255.08562708</v>
      </c>
      <c r="D5" s="6">
        <v>680451855.88441992</v>
      </c>
      <c r="E5" s="6">
        <v>637841671.76324105</v>
      </c>
      <c r="F5" s="6">
        <v>199395517.57537597</v>
      </c>
      <c r="G5" s="6">
        <v>139163149.30226597</v>
      </c>
      <c r="H5" s="6">
        <v>88099675.594009995</v>
      </c>
      <c r="I5" s="6">
        <v>26658731.454905994</v>
      </c>
      <c r="J5" s="6">
        <v>1948045.5218409998</v>
      </c>
      <c r="K5" s="16">
        <f t="shared" ref="K5:K16" si="0">SUM(B5:J5)</f>
        <v>4614144022.2822437</v>
      </c>
    </row>
    <row r="6" spans="1:11" x14ac:dyDescent="0.25">
      <c r="A6" t="s">
        <v>8</v>
      </c>
      <c r="B6" s="6">
        <v>2172746308.8514023</v>
      </c>
      <c r="C6" s="6">
        <v>659809621.482283</v>
      </c>
      <c r="D6" s="6">
        <v>685697421.30116701</v>
      </c>
      <c r="E6" s="6">
        <v>627352584.58427</v>
      </c>
      <c r="F6" s="6">
        <v>189273983.64229202</v>
      </c>
      <c r="G6" s="6">
        <v>207267742.52300006</v>
      </c>
      <c r="H6" s="6">
        <v>69548214.527707994</v>
      </c>
      <c r="I6" s="6">
        <v>28902395.569172997</v>
      </c>
      <c r="J6" s="6">
        <v>2067029.6865759999</v>
      </c>
      <c r="K6" s="16">
        <f t="shared" si="0"/>
        <v>4642665302.1678705</v>
      </c>
    </row>
    <row r="7" spans="1:11" x14ac:dyDescent="0.25">
      <c r="A7" t="s">
        <v>9</v>
      </c>
      <c r="B7" s="6">
        <v>2387421703.7492485</v>
      </c>
      <c r="C7" s="6">
        <v>663617024.03350806</v>
      </c>
      <c r="D7" s="6">
        <v>719980168.49682009</v>
      </c>
      <c r="E7" s="6">
        <v>652434265.4946059</v>
      </c>
      <c r="F7" s="6">
        <v>202602264.23021704</v>
      </c>
      <c r="G7" s="6">
        <v>190713490.128528</v>
      </c>
      <c r="H7" s="6">
        <v>72365014.64862901</v>
      </c>
      <c r="I7" s="6">
        <v>29421450.32882401</v>
      </c>
      <c r="J7" s="6">
        <v>2013759.7560299998</v>
      </c>
      <c r="K7" s="16">
        <f t="shared" si="0"/>
        <v>4920569140.8664103</v>
      </c>
    </row>
    <row r="8" spans="1:11" x14ac:dyDescent="0.25">
      <c r="A8" t="s">
        <v>10</v>
      </c>
      <c r="B8" s="6">
        <v>2425535178.8326335</v>
      </c>
      <c r="C8" s="6">
        <v>677343041.95376682</v>
      </c>
      <c r="D8" s="6">
        <v>735953193.10683799</v>
      </c>
      <c r="E8" s="6">
        <v>645828555.29323602</v>
      </c>
      <c r="F8" s="6">
        <v>203257319.30415097</v>
      </c>
      <c r="G8" s="6">
        <v>192622004.6418989</v>
      </c>
      <c r="H8" s="6">
        <v>79002570.175991014</v>
      </c>
      <c r="I8" s="6">
        <v>31021962.931232002</v>
      </c>
      <c r="J8" s="6">
        <v>16010833.577766998</v>
      </c>
      <c r="K8" s="16">
        <f t="shared" si="0"/>
        <v>5006574659.8175144</v>
      </c>
    </row>
    <row r="9" spans="1:11" x14ac:dyDescent="0.25">
      <c r="A9" t="s">
        <v>11</v>
      </c>
      <c r="B9" s="6">
        <v>2319980208.4373093</v>
      </c>
      <c r="C9" s="6">
        <v>651189013.68198717</v>
      </c>
      <c r="D9" s="6">
        <v>716785531.17635214</v>
      </c>
      <c r="E9" s="6">
        <v>615644444.57425809</v>
      </c>
      <c r="F9" s="6">
        <v>190070821.37996703</v>
      </c>
      <c r="G9" s="6">
        <v>180378932.31947604</v>
      </c>
      <c r="H9" s="6">
        <v>75207866.35184899</v>
      </c>
      <c r="I9" s="6">
        <v>35479408.204823002</v>
      </c>
      <c r="J9" s="6">
        <v>2382033.0755429999</v>
      </c>
      <c r="K9" s="16">
        <f t="shared" si="0"/>
        <v>4787118259.2015638</v>
      </c>
    </row>
    <row r="10" spans="1:11" x14ac:dyDescent="0.25">
      <c r="A10" t="s">
        <v>12</v>
      </c>
      <c r="B10" s="6">
        <v>2251334827.5271487</v>
      </c>
      <c r="C10" s="6">
        <v>690590232.5332402</v>
      </c>
      <c r="D10" s="6">
        <v>691854016.49516809</v>
      </c>
      <c r="E10" s="6">
        <v>587703285.72066808</v>
      </c>
      <c r="F10" s="6">
        <v>195055181.72468001</v>
      </c>
      <c r="G10" s="6">
        <v>164264449.72683203</v>
      </c>
      <c r="H10" s="6">
        <v>71680113.769388005</v>
      </c>
      <c r="I10" s="6">
        <v>32809103.988488004</v>
      </c>
      <c r="J10" s="6">
        <v>2584659.8234040015</v>
      </c>
      <c r="K10" s="16">
        <f t="shared" si="0"/>
        <v>4687875871.3090181</v>
      </c>
    </row>
    <row r="11" spans="1:11" x14ac:dyDescent="0.25">
      <c r="A11" t="s">
        <v>13</v>
      </c>
      <c r="B11" s="6">
        <v>2333771156.3654351</v>
      </c>
      <c r="C11" s="6">
        <v>726926136.6960758</v>
      </c>
      <c r="D11" s="6">
        <v>693753287.89229214</v>
      </c>
      <c r="E11" s="6">
        <v>590349662.14702797</v>
      </c>
      <c r="F11" s="6">
        <v>200097935.92960796</v>
      </c>
      <c r="G11" s="6">
        <v>150280585.59265202</v>
      </c>
      <c r="H11" s="6">
        <v>77848984.273906022</v>
      </c>
      <c r="I11" s="6">
        <v>34459610.991503999</v>
      </c>
      <c r="J11" s="6">
        <v>3533037.721076</v>
      </c>
      <c r="K11" s="16">
        <f t="shared" si="0"/>
        <v>4811020397.6095772</v>
      </c>
    </row>
    <row r="12" spans="1:11" x14ac:dyDescent="0.25">
      <c r="A12" t="s">
        <v>14</v>
      </c>
      <c r="B12" s="6">
        <v>2390466658.900476</v>
      </c>
      <c r="C12" s="6">
        <v>718828400.58931184</v>
      </c>
      <c r="D12" s="6">
        <v>679083206.27440822</v>
      </c>
      <c r="E12" s="6">
        <v>620405679.23645997</v>
      </c>
      <c r="F12" s="6">
        <v>201634715.84942403</v>
      </c>
      <c r="G12" s="6">
        <v>132148378.79240398</v>
      </c>
      <c r="H12" s="6">
        <v>85290459.139547989</v>
      </c>
      <c r="I12" s="6">
        <v>32116287.027084</v>
      </c>
      <c r="J12" s="6">
        <v>4603584.3470759988</v>
      </c>
      <c r="K12" s="16">
        <f t="shared" si="0"/>
        <v>4864577370.1561937</v>
      </c>
    </row>
    <row r="13" spans="1:11" x14ac:dyDescent="0.25">
      <c r="A13" t="s">
        <v>15</v>
      </c>
      <c r="B13" s="6">
        <v>2513409009.2596192</v>
      </c>
      <c r="C13" s="6">
        <v>714537104.19813812</v>
      </c>
      <c r="D13" s="6">
        <v>662107774.251948</v>
      </c>
      <c r="E13" s="6">
        <v>634364186.36447179</v>
      </c>
      <c r="F13" s="6">
        <v>201789560.82601005</v>
      </c>
      <c r="G13" s="6">
        <v>152909720.89519998</v>
      </c>
      <c r="H13" s="6">
        <v>91505793.942207977</v>
      </c>
      <c r="I13" s="6">
        <v>32504891.132557999</v>
      </c>
      <c r="J13" s="6">
        <v>3866684.4675879995</v>
      </c>
      <c r="K13" s="16">
        <f t="shared" si="0"/>
        <v>5006994725.3377409</v>
      </c>
    </row>
    <row r="14" spans="1:11" x14ac:dyDescent="0.25">
      <c r="A14" t="s">
        <v>16</v>
      </c>
      <c r="B14" s="6">
        <v>2687422642.5214734</v>
      </c>
      <c r="C14" s="6">
        <v>652304646.60542989</v>
      </c>
      <c r="D14" s="6">
        <v>691878480.75291383</v>
      </c>
      <c r="E14" s="6">
        <v>673335108.43349385</v>
      </c>
      <c r="F14" s="6">
        <v>207257569.28008598</v>
      </c>
      <c r="G14" s="6">
        <v>129354007.930732</v>
      </c>
      <c r="H14" s="6">
        <v>96548401.843296006</v>
      </c>
      <c r="I14" s="6">
        <v>31237002.902182996</v>
      </c>
      <c r="J14" s="6">
        <v>4260567.0074499995</v>
      </c>
      <c r="K14" s="16">
        <f t="shared" si="0"/>
        <v>5173598427.2770576</v>
      </c>
    </row>
    <row r="15" spans="1:11" x14ac:dyDescent="0.25">
      <c r="A15" t="s">
        <v>17</v>
      </c>
      <c r="B15" s="6">
        <v>2613175071.0940676</v>
      </c>
      <c r="C15" s="6">
        <v>699126638.8772639</v>
      </c>
      <c r="D15" s="6">
        <v>700605229.20725989</v>
      </c>
      <c r="E15" s="6">
        <v>683175186.41002762</v>
      </c>
      <c r="F15" s="6">
        <v>210974936.51301602</v>
      </c>
      <c r="G15" s="6">
        <v>130976846.519688</v>
      </c>
      <c r="H15" s="6">
        <v>95129193.566783994</v>
      </c>
      <c r="I15" s="6">
        <v>27529382.534160007</v>
      </c>
      <c r="J15" s="6">
        <v>3622431.1865039999</v>
      </c>
      <c r="K15" s="16">
        <f t="shared" si="0"/>
        <v>5164314915.9087706</v>
      </c>
    </row>
    <row r="16" spans="1:11" x14ac:dyDescent="0.25">
      <c r="A16" t="s">
        <v>109</v>
      </c>
      <c r="B16" s="6">
        <v>2592875112.7799997</v>
      </c>
      <c r="C16" s="6">
        <v>707639045.61000013</v>
      </c>
      <c r="D16" s="6">
        <v>698162562.46999991</v>
      </c>
      <c r="E16" s="6">
        <v>665443790.52999997</v>
      </c>
      <c r="F16" s="6">
        <v>205443119.51000002</v>
      </c>
      <c r="G16" s="6">
        <v>126724064.69999999</v>
      </c>
      <c r="H16" s="6">
        <v>86182023.080000013</v>
      </c>
      <c r="I16" s="6">
        <v>24450316.270000003</v>
      </c>
      <c r="J16" s="6">
        <v>4188673.4400000004</v>
      </c>
      <c r="K16" s="16">
        <f t="shared" si="0"/>
        <v>5111108708.3899994</v>
      </c>
    </row>
    <row r="18" spans="1:1" x14ac:dyDescent="0.25">
      <c r="A18" t="s">
        <v>36</v>
      </c>
    </row>
    <row r="19" spans="1:1" x14ac:dyDescent="0.25">
      <c r="A19" t="s">
        <v>18</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defaultRowHeight="15" x14ac:dyDescent="0.25"/>
  <cols>
    <col min="1" max="1" width="28.5703125" customWidth="1"/>
    <col min="2" max="2" width="21.42578125" customWidth="1"/>
    <col min="3" max="3" width="17.85546875" customWidth="1"/>
  </cols>
  <sheetData>
    <row r="1" spans="1:3" x14ac:dyDescent="0.25">
      <c r="A1" s="54" t="s">
        <v>124</v>
      </c>
      <c r="B1" s="54"/>
      <c r="C1" s="54"/>
    </row>
    <row r="2" spans="1:3" x14ac:dyDescent="0.25">
      <c r="A2" s="1"/>
      <c r="B2" s="1"/>
      <c r="C2" s="1"/>
    </row>
    <row r="3" spans="1:3" ht="30" customHeight="1" x14ac:dyDescent="0.25">
      <c r="A3" s="21" t="s">
        <v>42</v>
      </c>
      <c r="B3" s="22" t="s">
        <v>48</v>
      </c>
      <c r="C3" s="22" t="s">
        <v>43</v>
      </c>
    </row>
    <row r="4" spans="1:3" x14ac:dyDescent="0.25">
      <c r="A4" s="4" t="s">
        <v>44</v>
      </c>
      <c r="B4" s="24">
        <v>5.4</v>
      </c>
      <c r="C4" s="25">
        <v>8.5999999999999993E-2</v>
      </c>
    </row>
    <row r="5" spans="1:3" x14ac:dyDescent="0.25">
      <c r="A5" s="4" t="s">
        <v>45</v>
      </c>
      <c r="B5" s="24">
        <v>34.700000000000003</v>
      </c>
      <c r="C5" s="25">
        <v>0.55400000000000005</v>
      </c>
    </row>
    <row r="6" spans="1:3" x14ac:dyDescent="0.25">
      <c r="A6" s="4" t="s">
        <v>46</v>
      </c>
      <c r="B6" s="24">
        <v>22.6</v>
      </c>
      <c r="C6" s="25">
        <v>0.36</v>
      </c>
    </row>
    <row r="8" spans="1:3" x14ac:dyDescent="0.25">
      <c r="A8" s="4" t="s">
        <v>47</v>
      </c>
    </row>
    <row r="9" spans="1:3" x14ac:dyDescent="0.25">
      <c r="A9" s="23"/>
      <c r="B9" s="6"/>
      <c r="C9" s="6"/>
    </row>
    <row r="10" spans="1:3" x14ac:dyDescent="0.25">
      <c r="A10" s="23"/>
      <c r="B10" s="6"/>
      <c r="C10" s="6"/>
    </row>
    <row r="11" spans="1:3" x14ac:dyDescent="0.25">
      <c r="A11" s="23"/>
      <c r="B11" s="6"/>
      <c r="C11" s="6"/>
    </row>
    <row r="12" spans="1:3" x14ac:dyDescent="0.25">
      <c r="A12" s="23"/>
      <c r="B12" s="6"/>
      <c r="C12" s="6"/>
    </row>
    <row r="13" spans="1:3" x14ac:dyDescent="0.25">
      <c r="A13" s="23"/>
      <c r="B13" s="6"/>
      <c r="C13" s="6"/>
    </row>
    <row r="14" spans="1:3" x14ac:dyDescent="0.25">
      <c r="A14" s="23"/>
      <c r="B14" s="6"/>
      <c r="C14" s="6"/>
    </row>
    <row r="15" spans="1:3" x14ac:dyDescent="0.25">
      <c r="A15" s="23"/>
      <c r="B15" s="6"/>
      <c r="C15" s="6"/>
    </row>
    <row r="16" spans="1:3" x14ac:dyDescent="0.25">
      <c r="A16" s="23"/>
      <c r="B16" s="6"/>
      <c r="C16" s="6"/>
    </row>
    <row r="17" spans="1:3" x14ac:dyDescent="0.25">
      <c r="A17" s="23"/>
      <c r="B17" s="6"/>
      <c r="C17" s="6"/>
    </row>
    <row r="18" spans="1:3" x14ac:dyDescent="0.25">
      <c r="A18" s="23"/>
      <c r="B18" s="6"/>
      <c r="C18" s="6"/>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29.28515625" customWidth="1"/>
  </cols>
  <sheetData>
    <row r="1" spans="1:8" x14ac:dyDescent="0.25">
      <c r="A1" s="30" t="s">
        <v>125</v>
      </c>
    </row>
    <row r="3" spans="1:8" x14ac:dyDescent="0.25">
      <c r="A3" s="21" t="s">
        <v>42</v>
      </c>
      <c r="B3" s="21" t="s">
        <v>11</v>
      </c>
      <c r="C3" s="21" t="s">
        <v>12</v>
      </c>
      <c r="D3" s="21" t="s">
        <v>13</v>
      </c>
      <c r="E3" s="21" t="s">
        <v>14</v>
      </c>
      <c r="F3" s="21" t="s">
        <v>15</v>
      </c>
      <c r="G3" s="21" t="s">
        <v>16</v>
      </c>
      <c r="H3" s="21" t="s">
        <v>17</v>
      </c>
    </row>
    <row r="4" spans="1:8" x14ac:dyDescent="0.25">
      <c r="A4" s="34" t="s">
        <v>44</v>
      </c>
      <c r="B4" s="6">
        <v>568681.75275865663</v>
      </c>
      <c r="C4" s="6">
        <v>564912.94876026316</v>
      </c>
      <c r="D4" s="6">
        <v>565625.88640920073</v>
      </c>
      <c r="E4" s="6">
        <v>568114.72688511875</v>
      </c>
      <c r="F4" s="6">
        <v>557673.76715967176</v>
      </c>
      <c r="G4" s="6">
        <v>548501.30713875685</v>
      </c>
      <c r="H4" s="6">
        <v>512804.13381693233</v>
      </c>
    </row>
    <row r="5" spans="1:8" x14ac:dyDescent="0.25">
      <c r="A5" s="34" t="s">
        <v>63</v>
      </c>
      <c r="B5" s="6">
        <v>456325.19885301223</v>
      </c>
      <c r="C5" s="6">
        <v>449918.53062287712</v>
      </c>
      <c r="D5" s="6">
        <v>452154.40435880335</v>
      </c>
      <c r="E5" s="6">
        <v>450805.33363600541</v>
      </c>
      <c r="F5" s="6">
        <v>533977.36747691478</v>
      </c>
      <c r="G5" s="6">
        <v>533530.80869909446</v>
      </c>
      <c r="H5" s="6">
        <v>508064.4598575838</v>
      </c>
    </row>
    <row r="6" spans="1:8" x14ac:dyDescent="0.25">
      <c r="A6" s="34" t="s">
        <v>64</v>
      </c>
      <c r="B6" s="6">
        <v>312211.6489733574</v>
      </c>
      <c r="C6" s="6">
        <v>307727.47866327933</v>
      </c>
      <c r="D6" s="6">
        <v>309944.51118129841</v>
      </c>
      <c r="E6" s="6">
        <v>302137.91723836481</v>
      </c>
      <c r="F6" s="6">
        <v>303096.14388244803</v>
      </c>
      <c r="G6" s="6">
        <v>310625.70592528163</v>
      </c>
      <c r="H6" s="6">
        <v>301760.75305985473</v>
      </c>
    </row>
    <row r="8" spans="1:8" x14ac:dyDescent="0.25">
      <c r="A8" t="s">
        <v>47</v>
      </c>
    </row>
    <row r="9" spans="1:8" x14ac:dyDescent="0.25">
      <c r="A9"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2" workbookViewId="0">
      <selection activeCell="A32" sqref="A32"/>
    </sheetView>
  </sheetViews>
  <sheetFormatPr defaultRowHeight="15" x14ac:dyDescent="0.25"/>
  <cols>
    <col min="1" max="3" width="11.42578125" customWidth="1"/>
  </cols>
  <sheetData>
    <row r="1" spans="1:9" ht="15" customHeight="1" x14ac:dyDescent="0.25">
      <c r="A1" s="57" t="s">
        <v>70</v>
      </c>
      <c r="B1" s="57"/>
      <c r="C1" s="57"/>
      <c r="D1" s="57"/>
      <c r="E1" s="57"/>
      <c r="F1" s="57"/>
      <c r="G1" s="57"/>
      <c r="H1" s="57"/>
      <c r="I1" s="57"/>
    </row>
    <row r="2" spans="1:9" x14ac:dyDescent="0.25">
      <c r="A2" s="35"/>
      <c r="B2" s="35"/>
      <c r="C2" s="35"/>
      <c r="D2" s="35"/>
    </row>
    <row r="3" spans="1:9" ht="30" customHeight="1" x14ac:dyDescent="0.25">
      <c r="A3" s="36" t="s">
        <v>30</v>
      </c>
      <c r="B3" s="37" t="s">
        <v>67</v>
      </c>
      <c r="C3" s="37" t="s">
        <v>68</v>
      </c>
    </row>
    <row r="4" spans="1:9" x14ac:dyDescent="0.25">
      <c r="A4" t="s">
        <v>76</v>
      </c>
      <c r="B4" s="5">
        <v>13</v>
      </c>
      <c r="C4" s="5">
        <v>22</v>
      </c>
    </row>
    <row r="5" spans="1:9" x14ac:dyDescent="0.25">
      <c r="A5" t="s">
        <v>75</v>
      </c>
      <c r="B5" s="5">
        <v>22</v>
      </c>
      <c r="C5" s="5">
        <v>44</v>
      </c>
    </row>
    <row r="6" spans="1:9" x14ac:dyDescent="0.25">
      <c r="A6" t="s">
        <v>74</v>
      </c>
      <c r="B6" s="5">
        <v>18</v>
      </c>
      <c r="C6" s="5">
        <v>62</v>
      </c>
    </row>
    <row r="7" spans="1:9" x14ac:dyDescent="0.25">
      <c r="A7" t="s">
        <v>73</v>
      </c>
      <c r="B7" s="5">
        <v>28</v>
      </c>
      <c r="C7" s="5">
        <v>90</v>
      </c>
    </row>
    <row r="8" spans="1:9" x14ac:dyDescent="0.25">
      <c r="A8" t="s">
        <v>72</v>
      </c>
      <c r="B8" s="5">
        <v>13</v>
      </c>
      <c r="C8" s="5">
        <v>103</v>
      </c>
    </row>
    <row r="9" spans="1:9" x14ac:dyDescent="0.25">
      <c r="A9" t="s">
        <v>3</v>
      </c>
      <c r="B9" s="5">
        <v>72</v>
      </c>
      <c r="C9" s="5">
        <v>175</v>
      </c>
    </row>
    <row r="10" spans="1:9" x14ac:dyDescent="0.25">
      <c r="A10" t="s">
        <v>71</v>
      </c>
      <c r="B10" s="5">
        <v>310</v>
      </c>
      <c r="C10" s="5">
        <v>485</v>
      </c>
    </row>
    <row r="11" spans="1:9" x14ac:dyDescent="0.25">
      <c r="A11" t="s">
        <v>37</v>
      </c>
      <c r="B11" s="5">
        <v>1736</v>
      </c>
      <c r="C11" s="5">
        <v>2221</v>
      </c>
    </row>
    <row r="12" spans="1:9" x14ac:dyDescent="0.25">
      <c r="A12" t="s">
        <v>38</v>
      </c>
      <c r="B12" s="5">
        <v>1153</v>
      </c>
      <c r="C12" s="5">
        <v>3374</v>
      </c>
    </row>
    <row r="13" spans="1:9" x14ac:dyDescent="0.25">
      <c r="A13" t="s">
        <v>39</v>
      </c>
      <c r="B13" s="5">
        <v>4773</v>
      </c>
      <c r="C13" s="5">
        <v>8147</v>
      </c>
    </row>
    <row r="14" spans="1:9" x14ac:dyDescent="0.25">
      <c r="A14" t="s">
        <v>40</v>
      </c>
      <c r="B14" s="5">
        <v>5072</v>
      </c>
      <c r="C14" s="5">
        <v>13219</v>
      </c>
    </row>
    <row r="15" spans="1:9" x14ac:dyDescent="0.25">
      <c r="A15" t="s">
        <v>41</v>
      </c>
      <c r="B15" s="5">
        <v>4701</v>
      </c>
      <c r="C15" s="5">
        <v>17920</v>
      </c>
    </row>
    <row r="16" spans="1:9" x14ac:dyDescent="0.25">
      <c r="A16" t="s">
        <v>5</v>
      </c>
      <c r="B16" s="5">
        <v>5353</v>
      </c>
      <c r="C16" s="5">
        <v>23273</v>
      </c>
    </row>
    <row r="17" spans="1:3" x14ac:dyDescent="0.25">
      <c r="A17" t="s">
        <v>6</v>
      </c>
      <c r="B17" s="5">
        <v>6804</v>
      </c>
      <c r="C17" s="5">
        <v>30077</v>
      </c>
    </row>
    <row r="18" spans="1:3" x14ac:dyDescent="0.25">
      <c r="A18" t="s">
        <v>7</v>
      </c>
      <c r="B18" s="5">
        <v>6224</v>
      </c>
      <c r="C18" s="5">
        <v>36301</v>
      </c>
    </row>
    <row r="19" spans="1:3" x14ac:dyDescent="0.25">
      <c r="A19" t="s">
        <v>8</v>
      </c>
      <c r="B19" s="5">
        <v>7447</v>
      </c>
      <c r="C19" s="5">
        <v>43748</v>
      </c>
    </row>
    <row r="20" spans="1:3" x14ac:dyDescent="0.25">
      <c r="A20" t="s">
        <v>9</v>
      </c>
      <c r="B20" s="5">
        <v>6565</v>
      </c>
      <c r="C20" s="5">
        <v>50313</v>
      </c>
    </row>
    <row r="21" spans="1:3" x14ac:dyDescent="0.25">
      <c r="A21" t="s">
        <v>10</v>
      </c>
      <c r="B21" s="5">
        <v>11299</v>
      </c>
      <c r="C21" s="5">
        <v>61612</v>
      </c>
    </row>
    <row r="22" spans="1:3" x14ac:dyDescent="0.25">
      <c r="A22" t="s">
        <v>11</v>
      </c>
      <c r="B22" s="5">
        <v>11526</v>
      </c>
      <c r="C22" s="5">
        <v>73138</v>
      </c>
    </row>
    <row r="23" spans="1:3" x14ac:dyDescent="0.25">
      <c r="A23" t="s">
        <v>12</v>
      </c>
      <c r="B23" s="5">
        <v>14054</v>
      </c>
      <c r="C23" s="5">
        <v>87192</v>
      </c>
    </row>
    <row r="24" spans="1:3" x14ac:dyDescent="0.25">
      <c r="A24" t="s">
        <v>13</v>
      </c>
      <c r="B24" s="5">
        <v>23157</v>
      </c>
      <c r="C24" s="5">
        <v>110349</v>
      </c>
    </row>
    <row r="25" spans="1:3" x14ac:dyDescent="0.25">
      <c r="A25" t="s">
        <v>14</v>
      </c>
      <c r="B25" s="5">
        <v>34782</v>
      </c>
      <c r="C25" s="5">
        <v>145131</v>
      </c>
    </row>
    <row r="26" spans="1:3" x14ac:dyDescent="0.25">
      <c r="A26" t="s">
        <v>15</v>
      </c>
      <c r="B26" s="5">
        <v>59907</v>
      </c>
      <c r="C26" s="5">
        <v>205038</v>
      </c>
    </row>
    <row r="27" spans="1:3" x14ac:dyDescent="0.25">
      <c r="A27" t="s">
        <v>16</v>
      </c>
      <c r="B27" s="5">
        <v>27949</v>
      </c>
      <c r="C27" s="5">
        <v>232987</v>
      </c>
    </row>
    <row r="28" spans="1:3" x14ac:dyDescent="0.25">
      <c r="A28" t="s">
        <v>17</v>
      </c>
      <c r="B28" s="5">
        <v>48730</v>
      </c>
      <c r="C28" s="5">
        <v>281717</v>
      </c>
    </row>
    <row r="29" spans="1:3" x14ac:dyDescent="0.25">
      <c r="A29" t="s">
        <v>109</v>
      </c>
      <c r="B29" s="5">
        <v>22600</v>
      </c>
      <c r="C29" s="5">
        <v>304317</v>
      </c>
    </row>
    <row r="30" spans="1:3" x14ac:dyDescent="0.25">
      <c r="B30" s="5"/>
      <c r="C30" s="5"/>
    </row>
    <row r="31" spans="1:3" x14ac:dyDescent="0.25">
      <c r="A31" t="s">
        <v>69</v>
      </c>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B19" sqref="B19"/>
    </sheetView>
  </sheetViews>
  <sheetFormatPr defaultRowHeight="15" x14ac:dyDescent="0.25"/>
  <cols>
    <col min="1" max="1" width="43.28515625" customWidth="1"/>
    <col min="2" max="3" width="10.7109375" customWidth="1"/>
  </cols>
  <sheetData>
    <row r="1" spans="1:13" ht="15" customHeight="1" x14ac:dyDescent="0.25">
      <c r="A1" s="58" t="s">
        <v>127</v>
      </c>
      <c r="B1" s="58"/>
      <c r="C1" s="58"/>
      <c r="D1" s="58"/>
      <c r="E1" s="58"/>
      <c r="F1" s="58"/>
      <c r="G1" s="58"/>
      <c r="H1" s="58"/>
      <c r="I1" s="58"/>
      <c r="J1" s="58"/>
      <c r="K1" s="58"/>
      <c r="L1" s="58"/>
      <c r="M1" s="58"/>
    </row>
    <row r="2" spans="1:13" ht="15" customHeight="1" x14ac:dyDescent="0.25">
      <c r="A2" s="38"/>
      <c r="B2" s="38"/>
      <c r="C2" s="38"/>
      <c r="D2" s="38"/>
      <c r="E2" s="38"/>
      <c r="F2" s="38"/>
      <c r="G2" s="38"/>
      <c r="H2" s="38"/>
      <c r="I2" s="38"/>
      <c r="J2" s="38"/>
      <c r="K2" s="38"/>
      <c r="L2" s="38"/>
      <c r="M2" s="38"/>
    </row>
    <row r="3" spans="1:13" x14ac:dyDescent="0.25">
      <c r="A3" s="21" t="s">
        <v>106</v>
      </c>
      <c r="B3" s="21" t="s">
        <v>107</v>
      </c>
      <c r="C3" s="21" t="s">
        <v>108</v>
      </c>
    </row>
    <row r="4" spans="1:13" x14ac:dyDescent="0.25">
      <c r="A4" t="s">
        <v>86</v>
      </c>
      <c r="B4" s="40">
        <v>1.62</v>
      </c>
      <c r="C4" s="40">
        <v>1.43</v>
      </c>
    </row>
    <row r="5" spans="1:13" x14ac:dyDescent="0.25">
      <c r="A5" t="s">
        <v>104</v>
      </c>
      <c r="B5" s="40">
        <v>1.75</v>
      </c>
      <c r="C5" s="40">
        <v>1.58</v>
      </c>
    </row>
    <row r="6" spans="1:13" x14ac:dyDescent="0.25">
      <c r="A6" t="s">
        <v>87</v>
      </c>
      <c r="B6" s="40">
        <v>1.92</v>
      </c>
      <c r="C6" s="40">
        <v>1.58</v>
      </c>
    </row>
    <row r="7" spans="1:13" x14ac:dyDescent="0.25">
      <c r="A7" t="s">
        <v>100</v>
      </c>
      <c r="B7" s="40">
        <v>1.76</v>
      </c>
      <c r="C7" s="40">
        <v>1.72</v>
      </c>
    </row>
    <row r="8" spans="1:13" x14ac:dyDescent="0.25">
      <c r="A8" t="s">
        <v>88</v>
      </c>
      <c r="B8" s="40">
        <v>1.93</v>
      </c>
      <c r="C8" s="40">
        <v>1.68</v>
      </c>
    </row>
    <row r="9" spans="1:13" x14ac:dyDescent="0.25">
      <c r="A9" t="s">
        <v>89</v>
      </c>
      <c r="B9" s="40">
        <v>1.81</v>
      </c>
      <c r="C9" s="40">
        <v>1.68</v>
      </c>
    </row>
    <row r="10" spans="1:13" x14ac:dyDescent="0.25">
      <c r="A10" t="s">
        <v>90</v>
      </c>
      <c r="B10" s="40">
        <v>2.16</v>
      </c>
      <c r="C10" s="40">
        <v>1.94</v>
      </c>
    </row>
    <row r="11" spans="1:13" x14ac:dyDescent="0.25">
      <c r="A11" t="s">
        <v>101</v>
      </c>
      <c r="B11" s="40">
        <v>1.63</v>
      </c>
      <c r="C11" s="40">
        <v>1.56</v>
      </c>
    </row>
    <row r="12" spans="1:13" x14ac:dyDescent="0.25">
      <c r="A12" t="s">
        <v>78</v>
      </c>
      <c r="B12" s="40">
        <v>1.41</v>
      </c>
      <c r="C12" s="40">
        <v>1.34</v>
      </c>
    </row>
    <row r="13" spans="1:13" x14ac:dyDescent="0.25">
      <c r="A13" t="s">
        <v>91</v>
      </c>
      <c r="B13" s="40">
        <v>1.79</v>
      </c>
      <c r="C13" s="40">
        <v>1.55</v>
      </c>
    </row>
    <row r="14" spans="1:13" x14ac:dyDescent="0.25">
      <c r="A14" t="s">
        <v>102</v>
      </c>
      <c r="B14" s="40">
        <v>1.86</v>
      </c>
      <c r="C14" s="40">
        <v>1.67</v>
      </c>
    </row>
    <row r="15" spans="1:13" x14ac:dyDescent="0.25">
      <c r="A15" t="s">
        <v>92</v>
      </c>
      <c r="B15" s="40">
        <v>1.69</v>
      </c>
      <c r="C15" s="40">
        <v>1.74</v>
      </c>
    </row>
    <row r="16" spans="1:13" x14ac:dyDescent="0.25">
      <c r="A16" t="s">
        <v>93</v>
      </c>
      <c r="B16" s="40">
        <v>1.91</v>
      </c>
      <c r="C16" s="40">
        <v>1.66</v>
      </c>
    </row>
    <row r="17" spans="1:3" x14ac:dyDescent="0.25">
      <c r="A17" t="s">
        <v>94</v>
      </c>
      <c r="B17" s="40">
        <v>1.75</v>
      </c>
      <c r="C17" s="40">
        <v>1.59</v>
      </c>
    </row>
    <row r="18" spans="1:3" x14ac:dyDescent="0.25">
      <c r="A18" t="s">
        <v>79</v>
      </c>
      <c r="B18" s="40">
        <v>1.56</v>
      </c>
      <c r="C18" s="40">
        <v>1.43</v>
      </c>
    </row>
    <row r="19" spans="1:3" x14ac:dyDescent="0.25">
      <c r="A19" t="s">
        <v>80</v>
      </c>
      <c r="B19" s="40">
        <v>1.92</v>
      </c>
      <c r="C19" s="40">
        <v>1.61</v>
      </c>
    </row>
    <row r="20" spans="1:3" x14ac:dyDescent="0.25">
      <c r="A20" t="s">
        <v>95</v>
      </c>
      <c r="B20" s="40">
        <v>1.79</v>
      </c>
      <c r="C20" s="40">
        <v>1.65</v>
      </c>
    </row>
    <row r="21" spans="1:3" x14ac:dyDescent="0.25">
      <c r="A21" t="s">
        <v>96</v>
      </c>
      <c r="B21" s="40">
        <v>1.63</v>
      </c>
      <c r="C21" s="40">
        <v>1.42</v>
      </c>
    </row>
    <row r="22" spans="1:3" x14ac:dyDescent="0.25">
      <c r="A22" t="s">
        <v>81</v>
      </c>
      <c r="B22" s="40">
        <v>2.0099999999999998</v>
      </c>
      <c r="C22" s="40">
        <v>1.6</v>
      </c>
    </row>
    <row r="23" spans="1:3" x14ac:dyDescent="0.25">
      <c r="A23" t="s">
        <v>97</v>
      </c>
      <c r="B23" s="40">
        <v>2.25</v>
      </c>
      <c r="C23" s="40">
        <v>1.79</v>
      </c>
    </row>
    <row r="24" spans="1:3" x14ac:dyDescent="0.25">
      <c r="A24" t="s">
        <v>82</v>
      </c>
      <c r="B24" s="40">
        <v>1.7</v>
      </c>
      <c r="C24" s="40">
        <v>1.42</v>
      </c>
    </row>
    <row r="25" spans="1:3" x14ac:dyDescent="0.25">
      <c r="A25" t="s">
        <v>83</v>
      </c>
      <c r="B25" s="40">
        <v>1.53</v>
      </c>
      <c r="C25" s="40">
        <v>1.38</v>
      </c>
    </row>
    <row r="26" spans="1:3" x14ac:dyDescent="0.25">
      <c r="A26" t="s">
        <v>84</v>
      </c>
      <c r="B26" s="40">
        <v>1.55</v>
      </c>
      <c r="C26" s="40">
        <v>1.4</v>
      </c>
    </row>
    <row r="27" spans="1:3" x14ac:dyDescent="0.25">
      <c r="A27" t="s">
        <v>98</v>
      </c>
      <c r="B27" s="40">
        <v>1.85</v>
      </c>
      <c r="C27" s="40">
        <v>1.63</v>
      </c>
    </row>
    <row r="28" spans="1:3" x14ac:dyDescent="0.25">
      <c r="A28" t="s">
        <v>103</v>
      </c>
      <c r="B28" s="40">
        <v>1.67</v>
      </c>
      <c r="C28" s="40">
        <v>1.5</v>
      </c>
    </row>
    <row r="29" spans="1:3" x14ac:dyDescent="0.25">
      <c r="A29" t="s">
        <v>99</v>
      </c>
      <c r="B29" s="40">
        <v>1.78</v>
      </c>
      <c r="C29" s="40">
        <v>1.55</v>
      </c>
    </row>
    <row r="30" spans="1:3" x14ac:dyDescent="0.25">
      <c r="A30" s="42" t="s">
        <v>85</v>
      </c>
      <c r="B30" s="43">
        <v>1.46</v>
      </c>
      <c r="C30" s="43">
        <v>1.34</v>
      </c>
    </row>
    <row r="31" spans="1:3" x14ac:dyDescent="0.25">
      <c r="A31" s="39" t="s">
        <v>105</v>
      </c>
      <c r="B31" s="41">
        <v>1.9</v>
      </c>
      <c r="C31" s="41">
        <v>1.61</v>
      </c>
    </row>
    <row r="33" spans="1:1" x14ac:dyDescent="0.25">
      <c r="A33" t="s">
        <v>126</v>
      </c>
    </row>
  </sheetData>
  <mergeCells count="1">
    <mergeCell ref="A1:M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5" x14ac:dyDescent="0.25"/>
  <cols>
    <col min="1" max="1" width="14.28515625" customWidth="1"/>
  </cols>
  <sheetData>
    <row r="1" spans="1:3" x14ac:dyDescent="0.25">
      <c r="A1" s="30" t="s">
        <v>128</v>
      </c>
    </row>
    <row r="3" spans="1:3" x14ac:dyDescent="0.25">
      <c r="A3" s="26" t="s">
        <v>30</v>
      </c>
      <c r="B3" s="27" t="s">
        <v>49</v>
      </c>
      <c r="C3" s="27" t="s">
        <v>50</v>
      </c>
    </row>
    <row r="4" spans="1:3" x14ac:dyDescent="0.25">
      <c r="A4" s="28" t="s">
        <v>9</v>
      </c>
      <c r="B4" s="29">
        <v>21</v>
      </c>
      <c r="C4" s="29">
        <v>119</v>
      </c>
    </row>
    <row r="5" spans="1:3" x14ac:dyDescent="0.25">
      <c r="A5" s="28" t="s">
        <v>10</v>
      </c>
      <c r="B5" s="29">
        <v>25</v>
      </c>
      <c r="C5" s="29">
        <v>85</v>
      </c>
    </row>
    <row r="6" spans="1:3" x14ac:dyDescent="0.25">
      <c r="A6" s="28" t="s">
        <v>11</v>
      </c>
      <c r="B6" s="29">
        <v>43</v>
      </c>
      <c r="C6" s="29">
        <v>89</v>
      </c>
    </row>
    <row r="7" spans="1:3" x14ac:dyDescent="0.25">
      <c r="A7" s="28" t="s">
        <v>12</v>
      </c>
      <c r="B7" s="29">
        <v>32</v>
      </c>
      <c r="C7" s="29">
        <v>103</v>
      </c>
    </row>
    <row r="8" spans="1:3" x14ac:dyDescent="0.25">
      <c r="A8" s="28" t="s">
        <v>13</v>
      </c>
      <c r="B8" s="29">
        <v>43</v>
      </c>
      <c r="C8">
        <v>116</v>
      </c>
    </row>
    <row r="9" spans="1:3" x14ac:dyDescent="0.25">
      <c r="A9" s="19" t="s">
        <v>14</v>
      </c>
      <c r="B9" s="29">
        <v>37</v>
      </c>
      <c r="C9">
        <v>103</v>
      </c>
    </row>
    <row r="10" spans="1:3" x14ac:dyDescent="0.25">
      <c r="A10" s="28" t="s">
        <v>15</v>
      </c>
      <c r="B10" s="29">
        <v>49</v>
      </c>
      <c r="C10">
        <v>102</v>
      </c>
    </row>
    <row r="11" spans="1:3" x14ac:dyDescent="0.25">
      <c r="A11" s="28" t="s">
        <v>16</v>
      </c>
      <c r="B11" s="29">
        <v>55</v>
      </c>
      <c r="C11">
        <v>112</v>
      </c>
    </row>
    <row r="12" spans="1:3" x14ac:dyDescent="0.25">
      <c r="A12" s="28" t="s">
        <v>17</v>
      </c>
      <c r="B12" s="29">
        <v>34</v>
      </c>
      <c r="C12">
        <v>138</v>
      </c>
    </row>
    <row r="13" spans="1:3" x14ac:dyDescent="0.25">
      <c r="A13" s="28" t="s">
        <v>109</v>
      </c>
      <c r="B13" s="29">
        <v>14</v>
      </c>
      <c r="C13">
        <v>161</v>
      </c>
    </row>
    <row r="15" spans="1:3" x14ac:dyDescent="0.25">
      <c r="A15"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chapter 9</vt:lpstr>
      <vt:lpstr>9.1.1</vt:lpstr>
      <vt:lpstr>9.1.2</vt:lpstr>
      <vt:lpstr>9.1.3</vt:lpstr>
      <vt:lpstr>9.1.4</vt:lpstr>
      <vt:lpstr>9.1.5</vt:lpstr>
      <vt:lpstr>9.2.1</vt:lpstr>
      <vt:lpstr>9.2.2</vt:lpstr>
      <vt:lpstr>9.2.3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2021-06-29T22:23:08Z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