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jensen\Box\IRAP Shared\Accountability\2023\Chapters\12 Inst Performance\2023 data files - chapter 12\"/>
    </mc:Choice>
  </mc:AlternateContent>
  <xr:revisionPtr revIDLastSave="0" documentId="13_ncr:1_{5551FEAD-24AE-436B-AC83-8DA99A2877BA}" xr6:coauthVersionLast="47" xr6:coauthVersionMax="47" xr10:uidLastSave="{00000000-0000-0000-0000-000000000000}"/>
  <bookViews>
    <workbookView xWindow="-120" yWindow="-120" windowWidth="24240" windowHeight="13140" tabRatio="823" xr2:uid="{00000000-000D-0000-FFFF-FFFF00000000}"/>
  </bookViews>
  <sheets>
    <sheet name="Chapter 12" sheetId="19" r:id="rId1"/>
    <sheet name="12.1.1" sheetId="25" r:id="rId2"/>
    <sheet name="12.1.2" sheetId="26" r:id="rId3"/>
    <sheet name="12.1.3" sheetId="28" r:id="rId4"/>
    <sheet name="12.1.4" sheetId="44" r:id="rId5"/>
    <sheet name="12.2.1" sheetId="31" r:id="rId6"/>
    <sheet name="12.2.2" sheetId="30" r:id="rId7"/>
    <sheet name="12.2.3" sheetId="32" r:id="rId8"/>
    <sheet name="12.2.4" sheetId="33" r:id="rId9"/>
    <sheet name="12.3.1" sheetId="34" r:id="rId10"/>
    <sheet name="12.3.2" sheetId="35" r:id="rId11"/>
    <sheet name="12.3.3" sheetId="36" r:id="rId12"/>
    <sheet name="12.4.1" sheetId="37" r:id="rId13"/>
    <sheet name="12.4.2" sheetId="45" r:id="rId14"/>
    <sheet name="12.4.3" sheetId="46" r:id="rId15"/>
    <sheet name="12.4.4" sheetId="47" r:id="rId16"/>
    <sheet name="12.4.5" sheetId="48" r:id="rId17"/>
    <sheet name="12.4.6" sheetId="49" r:id="rId18"/>
  </sheets>
  <definedNames>
    <definedName name="_xlnm._FilterDatabase" localSheetId="5" hidden="1">'12.2.1'!$A$1:$S$1</definedName>
    <definedName name="_ftn1" localSheetId="3">'12.1.3'!$A$58</definedName>
    <definedName name="_ftnref1" localSheetId="3">'12.1.3'!$A$56</definedName>
    <definedName name="_Ref292800561" localSheetId="3">'12.1.3'!$A$56</definedName>
    <definedName name="Dollars" localSheetId="9">#REF!</definedName>
    <definedName name="Dollars" localSheetId="10">#REF!</definedName>
    <definedName name="Dollars" localSheetId="11">#REF!</definedName>
    <definedName name="Dollars">#REF!</definedName>
    <definedName name="hsgpadata" localSheetId="9">#REF!</definedName>
    <definedName name="hsgpadata" localSheetId="10">#REF!</definedName>
    <definedName name="hsgpadata" localSheetId="11">#REF!</definedName>
    <definedName name="hsgpadata">#REF!</definedName>
    <definedName name="Percent" localSheetId="9">#REF!</definedName>
    <definedName name="Percent" localSheetId="10">#REF!</definedName>
    <definedName name="Percent" localSheetId="11">#REF!</definedName>
    <definedName name="Percent">#REF!</definedName>
    <definedName name="transferdata" localSheetId="9">#REF!</definedName>
    <definedName name="transferdata" localSheetId="10">#REF!</definedName>
    <definedName name="transferdata" localSheetId="11">#REF!</definedName>
    <definedName name="transfer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jmarinas</author>
  </authors>
  <commentList>
    <comment ref="A5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jmarinas: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<sst xmlns="http://schemas.openxmlformats.org/spreadsheetml/2006/main" count="183" uniqueCount="124">
  <si>
    <t>Chapter 12. Institutional Performance</t>
  </si>
  <si>
    <t>12.1 FINANCES</t>
  </si>
  <si>
    <t>12.2 CAPITAL PROJECTS</t>
  </si>
  <si>
    <t>12.3 SUSTAINABILITY</t>
  </si>
  <si>
    <t>Click on an indicator link or its associated tab below to see the table, source and notes.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</si>
  <si>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</si>
  <si>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</si>
  <si>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</si>
  <si>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</si>
  <si>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</si>
  <si>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</si>
  <si>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</si>
  <si>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</si>
  <si>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</si>
  <si>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</si>
  <si>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</si>
  <si>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</si>
  <si>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</si>
  <si>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</si>
  <si>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</si>
  <si>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</si>
  <si>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</si>
  <si>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Total</t>
  </si>
  <si>
    <t>Capital improvement</t>
  </si>
  <si>
    <t>Department support</t>
  </si>
  <si>
    <t>Instruction</t>
  </si>
  <si>
    <t>Other purposes</t>
  </si>
  <si>
    <t>Research</t>
  </si>
  <si>
    <t>Student support</t>
  </si>
  <si>
    <t>Unrestricted</t>
  </si>
  <si>
    <t>TOTAL</t>
  </si>
  <si>
    <t>Source: UCOP Institutional Advancement</t>
  </si>
  <si>
    <t>12-13</t>
  </si>
  <si>
    <t>13-14</t>
  </si>
  <si>
    <t>14-15</t>
  </si>
  <si>
    <t>15-16</t>
  </si>
  <si>
    <t>16-17</t>
  </si>
  <si>
    <t>Enrollment needs</t>
  </si>
  <si>
    <t>Program improvements</t>
  </si>
  <si>
    <t>Renewal &amp; modernization</t>
  </si>
  <si>
    <t>Seismic &amp; life safety</t>
  </si>
  <si>
    <t>Instruction &amp; research</t>
  </si>
  <si>
    <t>Residential</t>
  </si>
  <si>
    <t>Athletics &amp; special use</t>
  </si>
  <si>
    <t>Shops &amp; storage</t>
  </si>
  <si>
    <t>Study &amp; library</t>
  </si>
  <si>
    <t>Food &amp; recreation</t>
  </si>
  <si>
    <t>Hospital</t>
  </si>
  <si>
    <t>2017-18</t>
  </si>
  <si>
    <t>State operating funds support for capital</t>
  </si>
  <si>
    <t>17-18</t>
  </si>
  <si>
    <t>Year</t>
  </si>
  <si>
    <r>
      <t>Metric tons of CO</t>
    </r>
    <r>
      <rPr>
        <i/>
        <vertAlign val="subscript"/>
        <sz val="11"/>
        <color theme="1"/>
        <rFont val="Calibri"/>
        <family val="2"/>
        <scheme val="minor"/>
      </rPr>
      <t>2</t>
    </r>
  </si>
  <si>
    <t>Certified</t>
  </si>
  <si>
    <t>Silver</t>
  </si>
  <si>
    <t>Gold</t>
  </si>
  <si>
    <t>Platinum</t>
  </si>
  <si>
    <t>18-19</t>
  </si>
  <si>
    <t>2018-19</t>
  </si>
  <si>
    <t>State funds for capital</t>
  </si>
  <si>
    <t>19-20</t>
  </si>
  <si>
    <t>2019-20</t>
  </si>
  <si>
    <t>Thousands of dollars</t>
  </si>
  <si>
    <t>Net avoided cost (annual)</t>
  </si>
  <si>
    <t>2020-21</t>
  </si>
  <si>
    <t>20-21</t>
  </si>
  <si>
    <t>Non-State funds</t>
  </si>
  <si>
    <t>Public-Private Partnerships</t>
  </si>
  <si>
    <t>Fund source</t>
  </si>
  <si>
    <t>Millions of dollars</t>
  </si>
  <si>
    <t>Scope 1 net emissions</t>
  </si>
  <si>
    <t>Scope 2 net emissions</t>
  </si>
  <si>
    <t>Scope 3 net emissions</t>
  </si>
  <si>
    <t>Total offset usage</t>
  </si>
  <si>
    <t>Source: UCOP Energy and Sustainability Office</t>
  </si>
  <si>
    <t>Net avoided cost (cumulative)</t>
  </si>
  <si>
    <t>12.4 COMMUNITY SAFETY</t>
  </si>
  <si>
    <t>12.1.2 Current giving by purpose, Universitywide, 2000–01 to 2021-22</t>
  </si>
  <si>
    <t>Adjusted to 2021 dollars using California CPI-W</t>
  </si>
  <si>
    <t>2021-22</t>
  </si>
  <si>
    <t>12.1.4 Average general campus core fund expenditures for instruction per student, 2000-01 to 2021-22</t>
  </si>
  <si>
    <t>12.1.3 Expenditures by function and class, Universitywide, Fiscal year 2021-22</t>
  </si>
  <si>
    <t>12.1.1 Revenues by source, Universitywide, Fiscal year 2021-22</t>
  </si>
  <si>
    <t>12.2.1 Sources of capital project funding by year of approval, Universitywide, 2012-12 to 2021-22</t>
  </si>
  <si>
    <t>12.2.2 Sources of capital spending detail, Universitywide, Project budgets approved in 2021-22</t>
  </si>
  <si>
    <t>12.2.3 Types of capital projects, based on budgets approved by year, Universitywide, 2012-13 to 2021-22</t>
  </si>
  <si>
    <t>12.2.4 Assignable square footage (ASF), Universitywide, 2012-2022</t>
  </si>
  <si>
    <t>12.3.1 Greenhouse gas emissions compared to climate goals, Universitywide, 2009-2050</t>
  </si>
  <si>
    <t>12.3.2 Cost avoidance from energy efficiency projects, Universitywide, 2005–2022</t>
  </si>
  <si>
    <t>12.3.3 LEED® certifications, Universitywide, 2005–2022 (cumulative)</t>
  </si>
  <si>
    <t>12.4.1 Number and circumstances of UCPD stops by month, Universitywide, 2022</t>
  </si>
  <si>
    <t>12.4.2 Number of UCPD use of force incidents by month, Universitywide, 2022</t>
  </si>
  <si>
    <t>12.4.3 Number of UCPD calls for service by call category, Universitywide, 2022</t>
  </si>
  <si>
    <t>12.4.4 Number of UCPD Criminal activity reports/offenses by month, Universitywide, 2022</t>
  </si>
  <si>
    <t>12.4.5 Number of UCPD civilian complaints by month, Universitywide, 2022</t>
  </si>
  <si>
    <t>12.4.6 UCPD budget usage by fiscal year, Universitywide, FY 2018-19 to FY 2021-22</t>
  </si>
  <si>
    <t>Revenue and Expense data dashboard</t>
  </si>
  <si>
    <t>These statistics are presented on page 19 of the University of California Budget for Current Operations report.</t>
  </si>
  <si>
    <t>University of California Budget for Current Operations 2023-24 report</t>
  </si>
  <si>
    <t>12.2.1 Sources of capital project funding by year of approval, Universitywide, 2012-13 to 2021-22</t>
  </si>
  <si>
    <t>External Finance-
Medical Center</t>
  </si>
  <si>
    <t>External Finance-
Auxiliary</t>
  </si>
  <si>
    <t>External Finance-
State General Funds</t>
  </si>
  <si>
    <t>External Finance-
Education &amp; General</t>
  </si>
  <si>
    <t>Campus &amp; 
Grant Funds</t>
  </si>
  <si>
    <t>Auxiliary &amp; 
Hospital Reserves</t>
  </si>
  <si>
    <t>Gift Funds</t>
  </si>
  <si>
    <t>State Capital Funds</t>
  </si>
  <si>
    <t>Source: UC Capital Asset Strategies</t>
  </si>
  <si>
    <t>21-22</t>
  </si>
  <si>
    <t>Billions of dollars</t>
  </si>
  <si>
    <t>ASF in 2012</t>
  </si>
  <si>
    <t>Growth in ASF, 2012-2022</t>
  </si>
  <si>
    <t>Office</t>
  </si>
  <si>
    <t>12.3.3 LEED® certifications, Universitywide, 2002–2022 (cumulative)</t>
  </si>
  <si>
    <t>UCPD stops data dashboard</t>
  </si>
  <si>
    <t>UCPD use of force data dashboard</t>
  </si>
  <si>
    <t>UCPD calls for service data dashboard</t>
  </si>
  <si>
    <t>12.4.4 Number of UCPD criminal activity reports/offenses by month, Universitywide, 2022</t>
  </si>
  <si>
    <t>UCPD crimes data dashboard</t>
  </si>
  <si>
    <t>12.4.5 Number of civilian complaints by month, Universitywide, 2022</t>
  </si>
  <si>
    <t>UCPD civilian complaints data dashboard</t>
  </si>
  <si>
    <t>12.4.6 UCPD budget usage by fiscal year, Universitywide, 2022</t>
  </si>
  <si>
    <t>UCPD budget and workforce data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</si>
</sst>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General_)"/>
    <numFmt numFmtId="167" formatCode="&quot;[&quot;&quot;$&quot;#,##0&quot;]&quot;"/>
    <numFmt numFmtId="168" formatCode="_(* #,##0.000_);_(* \(#,##0.000\);_(* &quot;-&quot;??_);_(@_)"/>
    <numFmt numFmtId="169" formatCode="0.000000"/>
    <numFmt numFmtId="170" formatCode="##,##0"/>
    <numFmt numFmtId="171" formatCode="0###0"/>
    <numFmt numFmtId="172" formatCode="&quot;$&quot;#,##0\ ;\(&quot;$&quot;#,##0\)"/>
    <numFmt numFmtId="173" formatCode="#,##0_);[Red]\(#,##0\);;@"/>
    <numFmt numFmtId="174" formatCode="General\ ;[Red]\(General\)"/>
    <numFmt numFmtId="175" formatCode="0##0"/>
    <numFmt numFmtId="176" formatCode="&quot;$&quot;#,##0.00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1B1B1B"/>
      <name val="Calibri"/>
      <family val="2"/>
      <scheme val="minor"/>
    </font>
    <font>
      <b/>
      <sz val="11"/>
      <color rgb="FF1B1B1B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inion"/>
      <family val="2"/>
    </font>
    <font>
      <u/>
      <sz val="8.25"/>
      <color theme="10"/>
      <name val="Minion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8"/>
      <color indexed="8"/>
      <name val="Helv"/>
    </font>
    <font>
      <sz val="8"/>
      <name val="Helv"/>
    </font>
    <font>
      <i/>
      <sz val="7"/>
      <name val="Tms Rmn"/>
    </font>
    <font>
      <sz val="9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i/>
      <sz val="9"/>
      <color theme="1"/>
      <name val="Calibri"/>
      <family val="2"/>
      <scheme val="minor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Helv"/>
    </font>
    <font>
      <sz val="8"/>
      <color theme="1"/>
      <name val="Calibri"/>
      <family val="2"/>
      <scheme val="minor"/>
    </font>
    <font>
      <i/>
      <sz val="9"/>
      <name val="Arial"/>
      <family val="2"/>
    </font>
    <font>
      <b/>
      <u/>
      <sz val="11"/>
      <name val="Times New Roman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Helv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b/>
      <sz val="10"/>
      <color rgb="FF329664"/>
      <name val="Arial"/>
      <family val="2"/>
    </font>
    <font>
      <b/>
      <sz val="11"/>
      <color rgb="FF329664"/>
      <name val="Calibri"/>
      <family val="2"/>
      <scheme val="minor"/>
    </font>
    <font>
      <b/>
      <u/>
      <sz val="10"/>
      <color indexed="18"/>
      <name val="Century Gothic"/>
      <family val="2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0"/>
      <color rgb="FF0000C0"/>
      <name val="Arial"/>
      <family val="2"/>
    </font>
    <font>
      <b/>
      <sz val="11"/>
      <color rgb="FF0000C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2"/>
      <color theme="10"/>
      <name val="Calibri"/>
      <family val="2"/>
      <scheme val="minor"/>
    </font>
    <font>
      <b/>
      <u/>
      <sz val="12"/>
      <color rgb="FF3C93DE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gray06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indexed="43"/>
        <bgColor indexed="15"/>
      </patternFill>
    </fill>
    <fill>
      <patternFill patternType="solid">
        <fgColor indexed="44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mediumGray">
        <fgColor indexed="22"/>
      </patternFill>
    </fill>
    <fill>
      <patternFill patternType="mediumGray">
        <fgColor indexed="22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7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horizontal="left" wrapText="1"/>
    </xf>
    <xf numFmtId="9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166" fontId="21" fillId="2" borderId="1" applyBorder="0" applyAlignment="0">
      <alignment horizontal="left"/>
    </xf>
    <xf numFmtId="37" fontId="22" fillId="0" borderId="0"/>
    <xf numFmtId="166" fontId="23" fillId="0" borderId="0">
      <alignment horizontal="left"/>
    </xf>
    <xf numFmtId="167" fontId="24" fillId="0" borderId="0" applyFont="0" applyFill="0" applyBorder="0" applyAlignment="0" applyProtection="0">
      <alignment horizontal="right" vertical="top"/>
    </xf>
    <xf numFmtId="10" fontId="25" fillId="2" borderId="2"/>
    <xf numFmtId="37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6" applyNumberFormat="0" applyAlignment="0" applyProtection="0"/>
    <xf numFmtId="0" fontId="40" fillId="7" borderId="7" applyNumberFormat="0" applyAlignment="0" applyProtection="0"/>
    <xf numFmtId="0" fontId="41" fillId="7" borderId="6" applyNumberFormat="0" applyAlignment="0" applyProtection="0"/>
    <xf numFmtId="0" fontId="42" fillId="0" borderId="8" applyNumberFormat="0" applyFill="0" applyAlignment="0" applyProtection="0"/>
    <xf numFmtId="0" fontId="43" fillId="8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6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37" fontId="50" fillId="35" borderId="0" applyNumberFormat="0">
      <protection locked="0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0" fontId="51" fillId="0" borderId="13">
      <alignment horizontal="left"/>
    </xf>
    <xf numFmtId="0" fontId="49" fillId="0" borderId="12">
      <alignment horizontal="right" vertical="center"/>
    </xf>
    <xf numFmtId="0" fontId="52" fillId="0" borderId="12">
      <alignment horizontal="right" vertical="center"/>
    </xf>
    <xf numFmtId="0" fontId="52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1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49" fillId="0" borderId="12">
      <alignment horizontal="right" vertical="center"/>
    </xf>
    <xf numFmtId="0" fontId="52" fillId="0" borderId="12">
      <alignment horizontal="right" vertical="center"/>
    </xf>
    <xf numFmtId="0" fontId="52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1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37" fontId="47" fillId="0" borderId="12"/>
    <xf numFmtId="0" fontId="1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53" fillId="36" borderId="12">
      <alignment horizontal="center" vertical="center"/>
    </xf>
    <xf numFmtId="0" fontId="48" fillId="36" borderId="12">
      <alignment horizontal="center" vertical="center"/>
    </xf>
    <xf numFmtId="0" fontId="48" fillId="36" borderId="12">
      <alignment horizontal="center" vertical="center"/>
    </xf>
    <xf numFmtId="0" fontId="53" fillId="36" borderId="12">
      <alignment horizontal="center" vertical="center"/>
    </xf>
    <xf numFmtId="0" fontId="53" fillId="36" borderId="12">
      <alignment horizontal="center" vertical="center"/>
    </xf>
    <xf numFmtId="0" fontId="53" fillId="36" borderId="12">
      <alignment horizontal="center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1" fontId="54" fillId="37" borderId="0" applyFill="0">
      <alignment horizontal="left" vertical="top"/>
      <protection locked="0"/>
    </xf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55" fillId="0" borderId="0" applyFont="0" applyFill="0" applyBorder="0">
      <alignment horizontal="left" vertical="top" wrapText="1"/>
      <protection locked="0"/>
    </xf>
    <xf numFmtId="0" fontId="49" fillId="38" borderId="12"/>
    <xf numFmtId="0" fontId="52" fillId="38" borderId="12"/>
    <xf numFmtId="0" fontId="52" fillId="38" borderId="12"/>
    <xf numFmtId="0" fontId="49" fillId="38" borderId="12"/>
    <xf numFmtId="0" fontId="49" fillId="38" borderId="12"/>
    <xf numFmtId="0" fontId="49" fillId="38" borderId="12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4" fontId="55" fillId="0" borderId="0" applyFont="0">
      <alignment horizontal="left"/>
      <protection locked="0"/>
    </xf>
    <xf numFmtId="0" fontId="51" fillId="0" borderId="0"/>
    <xf numFmtId="0" fontId="1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1" fillId="0" borderId="12">
      <alignment horizontal="left" vertical="top"/>
    </xf>
    <xf numFmtId="0" fontId="1" fillId="0" borderId="12">
      <alignment horizontal="left" vertical="top"/>
    </xf>
    <xf numFmtId="0" fontId="1" fillId="0" borderId="12">
      <alignment horizontal="left" vertical="top"/>
    </xf>
    <xf numFmtId="171" fontId="56" fillId="0" borderId="0">
      <alignment horizontal="left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1" fillId="2" borderId="12"/>
    <xf numFmtId="0" fontId="51" fillId="2" borderId="12"/>
    <xf numFmtId="0" fontId="51" fillId="2" borderId="12"/>
    <xf numFmtId="0" fontId="51" fillId="2" borderId="12"/>
    <xf numFmtId="0" fontId="51" fillId="2" borderId="12"/>
    <xf numFmtId="0" fontId="51" fillId="2" borderId="12"/>
    <xf numFmtId="0" fontId="1" fillId="39" borderId="12"/>
    <xf numFmtId="0" fontId="3" fillId="39" borderId="12"/>
    <xf numFmtId="0" fontId="3" fillId="39" borderId="12"/>
    <xf numFmtId="0" fontId="3" fillId="39" borderId="12"/>
    <xf numFmtId="0" fontId="3" fillId="39" borderId="12"/>
    <xf numFmtId="0" fontId="1" fillId="39" borderId="12"/>
    <xf numFmtId="0" fontId="1" fillId="39" borderId="12"/>
    <xf numFmtId="0" fontId="1" fillId="39" borderId="12"/>
    <xf numFmtId="171" fontId="55" fillId="0" borderId="0" applyFont="0">
      <alignment horizontal="left"/>
    </xf>
    <xf numFmtId="171" fontId="55" fillId="0" borderId="0" applyFont="0" applyFill="0" applyBorder="0">
      <alignment horizontal="left"/>
    </xf>
    <xf numFmtId="40" fontId="49" fillId="0" borderId="0" applyFont="0">
      <protection locked="0"/>
    </xf>
    <xf numFmtId="40" fontId="49" fillId="0" borderId="0" applyFont="0">
      <protection locked="0"/>
    </xf>
    <xf numFmtId="40" fontId="49" fillId="0" borderId="0" applyFont="0">
      <protection locked="0"/>
    </xf>
    <xf numFmtId="0" fontId="1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1" fillId="0" borderId="12">
      <alignment horizontal="left" vertical="center"/>
    </xf>
    <xf numFmtId="0" fontId="1" fillId="0" borderId="12">
      <alignment horizontal="left" vertical="center"/>
    </xf>
    <xf numFmtId="0" fontId="1" fillId="0" borderId="12">
      <alignment horizontal="left" vertical="center"/>
    </xf>
    <xf numFmtId="0" fontId="49" fillId="40" borderId="12"/>
    <xf numFmtId="0" fontId="52" fillId="40" borderId="12"/>
    <xf numFmtId="0" fontId="52" fillId="40" borderId="12"/>
    <xf numFmtId="0" fontId="49" fillId="40" borderId="12"/>
    <xf numFmtId="0" fontId="49" fillId="40" borderId="12"/>
    <xf numFmtId="0" fontId="49" fillId="40" borderId="12"/>
    <xf numFmtId="171" fontId="55" fillId="0" borderId="0" applyFont="0" applyFill="0" applyBorder="0">
      <alignment horizontal="left"/>
    </xf>
    <xf numFmtId="171" fontId="55" fillId="0" borderId="0" applyFont="0" applyFill="0" applyBorder="0">
      <alignment horizontal="left"/>
    </xf>
    <xf numFmtId="0" fontId="59" fillId="0" borderId="0" applyFont="0" applyAlignment="0">
      <alignment horizontal="left"/>
    </xf>
    <xf numFmtId="173" fontId="60" fillId="0" borderId="0">
      <alignment horizontal="left" vertical="top"/>
      <protection locked="0"/>
    </xf>
    <xf numFmtId="173" fontId="49" fillId="0" borderId="0" applyFont="0"/>
    <xf numFmtId="0" fontId="49" fillId="0" borderId="12">
      <alignment horizontal="right" vertical="center"/>
    </xf>
    <xf numFmtId="0" fontId="52" fillId="0" borderId="12">
      <alignment horizontal="right" vertical="center"/>
    </xf>
    <xf numFmtId="0" fontId="52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173" fontId="49" fillId="0" borderId="0" applyFont="0"/>
    <xf numFmtId="173" fontId="49" fillId="0" borderId="0" applyFont="0"/>
    <xf numFmtId="0" fontId="49" fillId="41" borderId="12">
      <alignment horizontal="right" vertical="center"/>
    </xf>
    <xf numFmtId="0" fontId="52" fillId="41" borderId="12">
      <alignment horizontal="right" vertical="center"/>
    </xf>
    <xf numFmtId="0" fontId="52" fillId="41" borderId="12">
      <alignment horizontal="right" vertical="center"/>
    </xf>
    <xf numFmtId="0" fontId="49" fillId="41" borderId="12">
      <alignment horizontal="right" vertical="center"/>
    </xf>
    <xf numFmtId="0" fontId="49" fillId="41" borderId="12">
      <alignment horizontal="right" vertical="center"/>
    </xf>
    <xf numFmtId="0" fontId="49" fillId="41" borderId="12">
      <alignment horizontal="right" vertical="center"/>
    </xf>
    <xf numFmtId="0" fontId="49" fillId="0" borderId="12">
      <alignment horizontal="center" vertical="center"/>
    </xf>
    <xf numFmtId="0" fontId="52" fillId="0" borderId="12">
      <alignment horizontal="center" vertical="center"/>
    </xf>
    <xf numFmtId="0" fontId="52" fillId="0" borderId="12">
      <alignment horizontal="center" vertical="center"/>
    </xf>
    <xf numFmtId="0" fontId="49" fillId="0" borderId="12">
      <alignment horizontal="center" vertical="center"/>
    </xf>
    <xf numFmtId="0" fontId="49" fillId="0" borderId="12">
      <alignment horizontal="center" vertical="center"/>
    </xf>
    <xf numFmtId="0" fontId="49" fillId="0" borderId="12">
      <alignment horizontal="center" vertical="center"/>
    </xf>
    <xf numFmtId="0" fontId="53" fillId="42" borderId="12"/>
    <xf numFmtId="0" fontId="48" fillId="42" borderId="12"/>
    <xf numFmtId="0" fontId="48" fillId="42" borderId="12"/>
    <xf numFmtId="0" fontId="53" fillId="42" borderId="12"/>
    <xf numFmtId="0" fontId="53" fillId="42" borderId="12"/>
    <xf numFmtId="0" fontId="53" fillId="42" borderId="12"/>
    <xf numFmtId="0" fontId="53" fillId="43" borderId="12"/>
    <xf numFmtId="0" fontId="48" fillId="43" borderId="12"/>
    <xf numFmtId="0" fontId="48" fillId="43" borderId="12"/>
    <xf numFmtId="0" fontId="53" fillId="43" borderId="12"/>
    <xf numFmtId="0" fontId="53" fillId="43" borderId="12"/>
    <xf numFmtId="0" fontId="53" fillId="43" borderId="12"/>
    <xf numFmtId="0" fontId="53" fillId="0" borderId="12">
      <alignment horizontal="center" vertical="center" wrapText="1"/>
    </xf>
    <xf numFmtId="0" fontId="48" fillId="0" borderId="12">
      <alignment horizontal="center" vertical="center" wrapText="1"/>
    </xf>
    <xf numFmtId="0" fontId="48" fillId="0" borderId="12">
      <alignment horizontal="center" vertical="center" wrapText="1"/>
    </xf>
    <xf numFmtId="0" fontId="53" fillId="0" borderId="12">
      <alignment horizontal="center" vertical="center" wrapText="1"/>
    </xf>
    <xf numFmtId="0" fontId="53" fillId="0" borderId="12">
      <alignment horizontal="center" vertical="center" wrapText="1"/>
    </xf>
    <xf numFmtId="0" fontId="53" fillId="0" borderId="12">
      <alignment horizontal="center" vertical="center" wrapText="1"/>
    </xf>
    <xf numFmtId="171" fontId="55" fillId="0" borderId="0" applyFont="0" applyFill="0" applyBorder="0">
      <alignment horizontal="left"/>
    </xf>
    <xf numFmtId="0" fontId="61" fillId="36" borderId="12">
      <alignment horizontal="left" vertical="center" indent="1"/>
    </xf>
    <xf numFmtId="0" fontId="62" fillId="36" borderId="12">
      <alignment horizontal="left" vertical="center" indent="1"/>
    </xf>
    <xf numFmtId="0" fontId="62" fillId="36" borderId="12">
      <alignment horizontal="left" vertical="center" indent="1"/>
    </xf>
    <xf numFmtId="0" fontId="61" fillId="36" borderId="12">
      <alignment horizontal="left" vertical="center" indent="1"/>
    </xf>
    <xf numFmtId="0" fontId="61" fillId="36" borderId="12">
      <alignment horizontal="left" vertical="center" indent="1"/>
    </xf>
    <xf numFmtId="0" fontId="61" fillId="36" borderId="12">
      <alignment horizontal="left" vertical="center" indent="1"/>
    </xf>
    <xf numFmtId="171" fontId="55" fillId="0" borderId="0" applyFont="0">
      <alignment horizontal="left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174" fontId="49" fillId="0" borderId="0" applyFont="0">
      <protection locked="0"/>
    </xf>
    <xf numFmtId="174" fontId="49" fillId="0" borderId="0" applyFont="0">
      <protection locked="0"/>
    </xf>
    <xf numFmtId="174" fontId="49" fillId="0" borderId="0" applyFont="0">
      <protection locked="0"/>
    </xf>
    <xf numFmtId="0" fontId="65" fillId="0" borderId="12"/>
    <xf numFmtId="0" fontId="66" fillId="0" borderId="12"/>
    <xf numFmtId="0" fontId="66" fillId="0" borderId="12"/>
    <xf numFmtId="0" fontId="65" fillId="0" borderId="12"/>
    <xf numFmtId="0" fontId="65" fillId="0" borderId="12"/>
    <xf numFmtId="0" fontId="65" fillId="0" borderId="12"/>
    <xf numFmtId="9" fontId="1" fillId="0" borderId="0" applyFont="0" applyFill="0" applyBorder="0" applyAlignment="0" applyProtection="0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5" fillId="0" borderId="14">
      <alignment horizontal="center"/>
    </xf>
    <xf numFmtId="0" fontId="25" fillId="0" borderId="14">
      <alignment horizontal="center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44" borderId="0" applyNumberFormat="0" applyFont="0" applyBorder="0" applyAlignment="0" applyProtection="0"/>
    <xf numFmtId="0" fontId="2" fillId="44" borderId="0" applyNumberFormat="0" applyFont="0" applyBorder="0" applyAlignment="0" applyProtection="0"/>
    <xf numFmtId="0" fontId="2" fillId="44" borderId="0" applyNumberFormat="0" applyFont="0" applyBorder="0" applyAlignment="0" applyProtection="0"/>
    <xf numFmtId="40" fontId="55" fillId="0" borderId="0" applyFont="0">
      <protection locked="0"/>
    </xf>
    <xf numFmtId="40" fontId="56" fillId="0" borderId="0" applyFont="0">
      <protection locked="0"/>
    </xf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60" fillId="0" borderId="0" applyNumberFormat="0" applyFill="0" applyBorder="0" applyProtection="0">
      <alignment horizontal="left"/>
    </xf>
    <xf numFmtId="0" fontId="1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53" fillId="36" borderId="12">
      <alignment horizontal="center" vertical="center"/>
    </xf>
    <xf numFmtId="0" fontId="48" fillId="36" borderId="12">
      <alignment horizontal="center" vertical="center"/>
    </xf>
    <xf numFmtId="0" fontId="48" fillId="36" borderId="12">
      <alignment horizontal="center" vertical="center"/>
    </xf>
    <xf numFmtId="0" fontId="53" fillId="36" borderId="12">
      <alignment horizontal="center" vertical="center"/>
    </xf>
    <xf numFmtId="0" fontId="53" fillId="36" borderId="12">
      <alignment horizontal="center" vertical="center"/>
    </xf>
    <xf numFmtId="0" fontId="53" fillId="36" borderId="12">
      <alignment horizontal="center" vertical="center"/>
    </xf>
    <xf numFmtId="173" fontId="67" fillId="0" borderId="0" applyFont="0">
      <alignment horizontal="left"/>
    </xf>
    <xf numFmtId="0" fontId="68" fillId="0" borderId="0" applyNumberFormat="0" applyProtection="0">
      <alignment wrapText="1"/>
      <protection locked="0"/>
    </xf>
    <xf numFmtId="173" fontId="69" fillId="0" borderId="16">
      <alignment vertical="center"/>
    </xf>
    <xf numFmtId="173" fontId="55" fillId="0" borderId="0" applyFont="0">
      <protection locked="0"/>
    </xf>
    <xf numFmtId="173" fontId="55" fillId="0" borderId="0" applyFill="0" applyProtection="0">
      <protection locked="0"/>
    </xf>
    <xf numFmtId="0" fontId="70" fillId="42" borderId="12">
      <alignment horizontal="center" vertical="center"/>
    </xf>
    <xf numFmtId="0" fontId="8" fillId="42" borderId="12">
      <alignment horizontal="center" vertical="center"/>
    </xf>
    <xf numFmtId="0" fontId="8" fillId="42" borderId="12">
      <alignment horizontal="center" vertical="center"/>
    </xf>
    <xf numFmtId="0" fontId="70" fillId="42" borderId="12">
      <alignment horizontal="center" vertical="center"/>
    </xf>
    <xf numFmtId="0" fontId="70" fillId="42" borderId="12">
      <alignment horizontal="center" vertical="center"/>
    </xf>
    <xf numFmtId="0" fontId="70" fillId="42" borderId="12">
      <alignment horizontal="center" vertical="center"/>
    </xf>
    <xf numFmtId="0" fontId="70" fillId="43" borderId="12">
      <alignment horizontal="center" vertical="center"/>
    </xf>
    <xf numFmtId="0" fontId="8" fillId="43" borderId="12">
      <alignment horizontal="center" vertical="center"/>
    </xf>
    <xf numFmtId="0" fontId="8" fillId="43" borderId="12">
      <alignment horizontal="center" vertical="center"/>
    </xf>
    <xf numFmtId="0" fontId="70" fillId="43" borderId="12">
      <alignment horizontal="center" vertical="center"/>
    </xf>
    <xf numFmtId="0" fontId="70" fillId="43" borderId="12">
      <alignment horizontal="center" vertical="center"/>
    </xf>
    <xf numFmtId="0" fontId="70" fillId="43" borderId="12">
      <alignment horizontal="center" vertical="center"/>
    </xf>
    <xf numFmtId="0" fontId="70" fillId="42" borderId="12">
      <alignment horizontal="left" vertical="center"/>
    </xf>
    <xf numFmtId="0" fontId="8" fillId="42" borderId="12">
      <alignment horizontal="left" vertical="center"/>
    </xf>
    <xf numFmtId="0" fontId="8" fillId="42" borderId="12">
      <alignment horizontal="left" vertical="center"/>
    </xf>
    <xf numFmtId="0" fontId="70" fillId="42" borderId="12">
      <alignment horizontal="left" vertical="center"/>
    </xf>
    <xf numFmtId="0" fontId="70" fillId="42" borderId="12">
      <alignment horizontal="left" vertical="center"/>
    </xf>
    <xf numFmtId="0" fontId="70" fillId="42" borderId="12">
      <alignment horizontal="left" vertical="center"/>
    </xf>
    <xf numFmtId="0" fontId="70" fillId="43" borderId="12">
      <alignment horizontal="left" vertical="center"/>
    </xf>
    <xf numFmtId="0" fontId="8" fillId="43" borderId="12">
      <alignment horizontal="left" vertical="center"/>
    </xf>
    <xf numFmtId="0" fontId="8" fillId="43" borderId="12">
      <alignment horizontal="left" vertical="center"/>
    </xf>
    <xf numFmtId="0" fontId="70" fillId="43" borderId="12">
      <alignment horizontal="left" vertical="center"/>
    </xf>
    <xf numFmtId="0" fontId="70" fillId="43" borderId="12">
      <alignment horizontal="left" vertical="center"/>
    </xf>
    <xf numFmtId="0" fontId="70" fillId="43" borderId="12">
      <alignment horizontal="left" vertical="center"/>
    </xf>
    <xf numFmtId="171" fontId="24" fillId="45" borderId="0" applyNumberFormat="0" applyAlignment="0">
      <alignment horizontal="left" vertical="top"/>
    </xf>
    <xf numFmtId="171" fontId="71" fillId="0" borderId="17" applyNumberFormat="0" applyFill="0" applyProtection="0">
      <alignment horizontal="center"/>
    </xf>
    <xf numFmtId="173" fontId="56" fillId="0" borderId="0"/>
    <xf numFmtId="175" fontId="55" fillId="0" borderId="0" applyFill="0">
      <alignment horizontal="center"/>
    </xf>
    <xf numFmtId="173" fontId="55" fillId="0" borderId="0" applyFont="0">
      <alignment horizontal="center"/>
      <protection locked="0"/>
    </xf>
    <xf numFmtId="0" fontId="72" fillId="0" borderId="12"/>
    <xf numFmtId="0" fontId="73" fillId="0" borderId="12"/>
    <xf numFmtId="0" fontId="73" fillId="0" borderId="12"/>
    <xf numFmtId="0" fontId="72" fillId="0" borderId="12"/>
    <xf numFmtId="0" fontId="72" fillId="0" borderId="12"/>
    <xf numFmtId="0" fontId="72" fillId="0" borderId="12"/>
    <xf numFmtId="0" fontId="74" fillId="0" borderId="0" applyNumberForma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43" fontId="3" fillId="0" borderId="0" applyFont="0" applyFill="0" applyBorder="0" applyAlignment="0" applyProtection="0"/>
    <xf numFmtId="0" fontId="17" fillId="0" borderId="0"/>
    <xf numFmtId="0" fontId="17" fillId="0" borderId="0"/>
  </cellStyleXfs>
  <cellXfs count="93">
    <xf numFmtId="0" fontId="0" fillId="0" borderId="0" xfId="0"/>
    <xf numFmtId="0" fontId="5" fillId="0" borderId="0" xfId="0" applyFont="1"/>
    <xf numFmtId="165" fontId="5" fillId="0" borderId="0" xfId="9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6" fontId="5" fillId="0" borderId="0" xfId="0" applyNumberFormat="1" applyFont="1"/>
    <xf numFmtId="0" fontId="5" fillId="0" borderId="0" xfId="0" quotePrefix="1" applyFont="1" applyAlignment="1">
      <alignment horizontal="left"/>
    </xf>
    <xf numFmtId="164" fontId="5" fillId="0" borderId="0" xfId="0" applyNumberFormat="1" applyFont="1"/>
    <xf numFmtId="164" fontId="5" fillId="0" borderId="0" xfId="8" applyNumberFormat="1" applyFont="1" applyFill="1" applyBorder="1"/>
    <xf numFmtId="0" fontId="5" fillId="0" borderId="0" xfId="0" applyFont="1" applyAlignment="1">
      <alignment horizontal="left" vertical="center"/>
    </xf>
    <xf numFmtId="164" fontId="0" fillId="0" borderId="0" xfId="0" applyNumberFormat="1"/>
    <xf numFmtId="0" fontId="5" fillId="0" borderId="0" xfId="8" applyNumberFormat="1" applyFont="1" applyFill="1" applyBorder="1"/>
    <xf numFmtId="9" fontId="5" fillId="0" borderId="0" xfId="0" applyNumberFormat="1" applyFont="1"/>
    <xf numFmtId="0" fontId="5" fillId="0" borderId="0" xfId="0" quotePrefix="1" applyFont="1"/>
    <xf numFmtId="10" fontId="5" fillId="0" borderId="0" xfId="0" applyNumberFormat="1" applyFont="1"/>
    <xf numFmtId="0" fontId="6" fillId="0" borderId="0" xfId="8" applyNumberFormat="1" applyFont="1" applyFill="1" applyBorder="1"/>
    <xf numFmtId="164" fontId="6" fillId="0" borderId="0" xfId="0" applyNumberFormat="1" applyFont="1"/>
    <xf numFmtId="10" fontId="5" fillId="0" borderId="0" xfId="6" applyNumberFormat="1" applyFont="1"/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top"/>
    </xf>
    <xf numFmtId="0" fontId="15" fillId="0" borderId="0" xfId="0" applyFont="1"/>
    <xf numFmtId="0" fontId="16" fillId="0" borderId="0" xfId="0" applyFont="1"/>
    <xf numFmtId="0" fontId="13" fillId="0" borderId="0" xfId="0" applyFont="1"/>
    <xf numFmtId="0" fontId="8" fillId="0" borderId="0" xfId="0" applyFont="1"/>
    <xf numFmtId="164" fontId="8" fillId="0" borderId="0" xfId="0" applyNumberFormat="1" applyFont="1"/>
    <xf numFmtId="165" fontId="5" fillId="0" borderId="0" xfId="9" applyNumberFormat="1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168" fontId="14" fillId="0" borderId="0" xfId="13" applyNumberFormat="1" applyFont="1" applyFill="1" applyBorder="1"/>
    <xf numFmtId="168" fontId="16" fillId="0" borderId="0" xfId="12" applyNumberFormat="1" applyFont="1"/>
    <xf numFmtId="2" fontId="14" fillId="0" borderId="0" xfId="13" quotePrefix="1" applyNumberFormat="1" applyFont="1" applyFill="1" applyBorder="1" applyAlignment="1">
      <alignment horizontal="left"/>
    </xf>
    <xf numFmtId="10" fontId="27" fillId="0" borderId="0" xfId="14" applyNumberFormat="1" applyFont="1"/>
    <xf numFmtId="169" fontId="29" fillId="0" borderId="0" xfId="12" applyNumberFormat="1" applyFont="1"/>
    <xf numFmtId="168" fontId="14" fillId="0" borderId="0" xfId="12" applyNumberFormat="1" applyFont="1"/>
    <xf numFmtId="169" fontId="8" fillId="0" borderId="0" xfId="12" applyNumberFormat="1" applyFont="1" applyAlignment="1">
      <alignment vertical="top" wrapText="1"/>
    </xf>
    <xf numFmtId="0" fontId="28" fillId="0" borderId="0" xfId="0" applyFont="1"/>
    <xf numFmtId="10" fontId="20" fillId="0" borderId="0" xfId="14" applyNumberFormat="1" applyFont="1"/>
    <xf numFmtId="2" fontId="14" fillId="0" borderId="0" xfId="12" applyNumberFormat="1" applyFont="1"/>
    <xf numFmtId="2" fontId="14" fillId="0" borderId="0" xfId="13" applyNumberFormat="1" applyFont="1" applyFill="1" applyBorder="1" applyAlignment="1">
      <alignment horizontal="left"/>
    </xf>
    <xf numFmtId="14" fontId="5" fillId="0" borderId="0" xfId="0" applyNumberFormat="1" applyFont="1"/>
    <xf numFmtId="0" fontId="30" fillId="0" borderId="0" xfId="12" applyFont="1"/>
    <xf numFmtId="0" fontId="0" fillId="0" borderId="0" xfId="12" applyFont="1"/>
    <xf numFmtId="0" fontId="30" fillId="0" borderId="0" xfId="12" applyFont="1" applyAlignment="1">
      <alignment wrapText="1"/>
    </xf>
    <xf numFmtId="0" fontId="31" fillId="0" borderId="0" xfId="12" applyFont="1" applyAlignment="1">
      <alignment wrapText="1"/>
    </xf>
    <xf numFmtId="170" fontId="30" fillId="0" borderId="0" xfId="12" applyNumberFormat="1" applyFont="1" applyAlignment="1">
      <alignment horizontal="right" wrapText="1"/>
    </xf>
    <xf numFmtId="170" fontId="6" fillId="0" borderId="0" xfId="12" applyNumberFormat="1" applyFont="1"/>
    <xf numFmtId="0" fontId="29" fillId="0" borderId="0" xfId="0" applyFont="1"/>
    <xf numFmtId="165" fontId="6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34" borderId="12" xfId="0" applyFont="1" applyFill="1" applyBorder="1"/>
    <xf numFmtId="8" fontId="1" fillId="34" borderId="12" xfId="0" applyNumberFormat="1" applyFont="1" applyFill="1" applyBorder="1"/>
    <xf numFmtId="9" fontId="1" fillId="34" borderId="12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0" xfId="13" applyNumberFormat="1" applyFont="1" applyFill="1"/>
    <xf numFmtId="16" fontId="0" fillId="0" borderId="0" xfId="12" quotePrefix="1" applyNumberFormat="1" applyFont="1"/>
    <xf numFmtId="16" fontId="0" fillId="0" borderId="0" xfId="12" applyNumberFormat="1" applyFont="1"/>
    <xf numFmtId="16" fontId="5" fillId="0" borderId="0" xfId="12" applyNumberFormat="1" applyFont="1"/>
    <xf numFmtId="0" fontId="75" fillId="0" borderId="0" xfId="0" applyFont="1"/>
    <xf numFmtId="5" fontId="5" fillId="0" borderId="0" xfId="0" applyNumberFormat="1" applyFont="1"/>
    <xf numFmtId="43" fontId="3" fillId="0" borderId="0" xfId="573"/>
    <xf numFmtId="0" fontId="8" fillId="0" borderId="0" xfId="311" applyFont="1"/>
    <xf numFmtId="0" fontId="0" fillId="0" borderId="0" xfId="311" applyFont="1"/>
    <xf numFmtId="0" fontId="3" fillId="0" borderId="0" xfId="311"/>
    <xf numFmtId="43" fontId="5" fillId="0" borderId="0" xfId="0" applyNumberFormat="1" applyFont="1"/>
    <xf numFmtId="0" fontId="5" fillId="46" borderId="0" xfId="0" applyFont="1" applyFill="1"/>
    <xf numFmtId="0" fontId="5" fillId="46" borderId="0" xfId="0" applyFont="1" applyFill="1" applyAlignment="1">
      <alignment vertical="center"/>
    </xf>
    <xf numFmtId="0" fontId="4" fillId="46" borderId="0" xfId="1" applyFill="1" applyAlignment="1">
      <alignment horizontal="left" vertical="center"/>
    </xf>
    <xf numFmtId="0" fontId="76" fillId="0" borderId="18" xfId="0" applyFont="1" applyBorder="1" applyAlignment="1">
      <alignment wrapText="1"/>
    </xf>
    <xf numFmtId="0" fontId="77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right" wrapText="1"/>
    </xf>
    <xf numFmtId="165" fontId="76" fillId="0" borderId="18" xfId="573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46" borderId="0" xfId="1" applyFill="1" applyAlignment="1">
      <alignment vertical="center"/>
    </xf>
    <xf numFmtId="9" fontId="1" fillId="0" borderId="12" xfId="6" applyFont="1" applyBorder="1"/>
    <xf numFmtId="176" fontId="1" fillId="0" borderId="12" xfId="8" applyNumberFormat="1" applyFont="1" applyBorder="1"/>
    <xf numFmtId="0" fontId="78" fillId="0" borderId="0" xfId="1" applyFont="1"/>
    <xf numFmtId="165" fontId="0" fillId="0" borderId="0" xfId="0" applyNumberFormat="1"/>
    <xf numFmtId="165" fontId="0" fillId="0" borderId="0" xfId="13" applyNumberFormat="1" applyFont="1" applyAlignment="1">
      <alignment wrapText="1"/>
    </xf>
    <xf numFmtId="0" fontId="79" fillId="0" borderId="0" xfId="1" applyFont="1"/>
    <xf numFmtId="0" fontId="4" fillId="46" borderId="0" xfId="1" applyFill="1" applyAlignment="1">
      <alignment horizontal="left" vertical="center"/>
    </xf>
    <xf numFmtId="0" fontId="4" fillId="46" borderId="0" xfId="1" applyFill="1" applyAlignment="1">
      <alignment horizontal="left"/>
    </xf>
    <xf numFmtId="0" fontId="5" fillId="0" borderId="0" xfId="0" applyFont="1" applyAlignment="1">
      <alignment horizontal="center"/>
    </xf>
    <xf numFmtId="49" fontId="5" fillId="46" borderId="0" xfId="0" applyNumberFormat="1" applyFont="1" applyFill="1" applyAlignment="1">
      <alignment horizontal="left" vertical="center"/>
    </xf>
    <xf numFmtId="0" fontId="7" fillId="46" borderId="0" xfId="0" applyFont="1" applyFill="1" applyAlignment="1">
      <alignment horizontal="left" vertical="center"/>
    </xf>
    <xf numFmtId="0" fontId="5" fillId="46" borderId="0" xfId="0" applyFont="1" applyFill="1" applyAlignment="1">
      <alignment vertical="center"/>
    </xf>
    <xf numFmtId="0" fontId="5" fillId="46" borderId="0" xfId="0" applyFont="1" applyFill="1"/>
    <xf numFmtId="0" fontId="4" fillId="46" borderId="0" xfId="1" applyFill="1" applyAlignment="1"/>
    <xf numFmtId="0" fontId="4" fillId="46" borderId="0" xfId="1" applyFill="1" applyAlignment="1">
      <alignment vertical="center"/>
    </xf>
  </cellXfs>
  <cellStyles count="576">
    <cellStyle name="20% - Accent1" xfId="47" builtinId="30" customBuiltin="1"/>
    <cellStyle name="20% - Accent2" xfId="51" builtinId="34" customBuiltin="1"/>
    <cellStyle name="20% - Accent3" xfId="55" builtinId="38" customBuiltin="1"/>
    <cellStyle name="20% - Accent4" xfId="59" builtinId="42" customBuiltin="1"/>
    <cellStyle name="20% - Accent5" xfId="63" builtinId="46" customBuiltin="1"/>
    <cellStyle name="20% - Accent6" xfId="67" builtinId="50" customBuiltin="1"/>
    <cellStyle name="40% - Accent1" xfId="48" builtinId="31" customBuiltin="1"/>
    <cellStyle name="40% - Accent2" xfId="52" builtinId="35" customBuiltin="1"/>
    <cellStyle name="40% - Accent3" xfId="56" builtinId="39" customBuiltin="1"/>
    <cellStyle name="40% - Accent4" xfId="60" builtinId="43" customBuiltin="1"/>
    <cellStyle name="40% - Accent5" xfId="64" builtinId="47" customBuiltin="1"/>
    <cellStyle name="40% - Accent6" xfId="68" builtinId="51" customBuiltin="1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Assumption" xfId="74" xr:uid="{00000000-0005-0000-0000-000018000000}"/>
    <cellStyle name="Bad" xfId="36" builtinId="27" customBuiltin="1"/>
    <cellStyle name="Bold" xfId="24" xr:uid="{00000000-0005-0000-0000-00001A000000}"/>
    <cellStyle name="Bold 2" xfId="75" xr:uid="{00000000-0005-0000-0000-00001B000000}"/>
    <cellStyle name="Bold 2 2" xfId="76" xr:uid="{00000000-0005-0000-0000-00001C000000}"/>
    <cellStyle name="Bold 2 2 2" xfId="77" xr:uid="{00000000-0005-0000-0000-00001D000000}"/>
    <cellStyle name="Bold 2 3" xfId="78" xr:uid="{00000000-0005-0000-0000-00001E000000}"/>
    <cellStyle name="Bold 3" xfId="79" xr:uid="{00000000-0005-0000-0000-00001F000000}"/>
    <cellStyle name="Bold 3 2" xfId="80" xr:uid="{00000000-0005-0000-0000-000020000000}"/>
    <cellStyle name="Bold 4" xfId="81" xr:uid="{00000000-0005-0000-0000-000021000000}"/>
    <cellStyle name="Budget List" xfId="82" xr:uid="{00000000-0005-0000-0000-000022000000}"/>
    <cellStyle name="Calculated Column - IBM Cognos" xfId="83" xr:uid="{00000000-0005-0000-0000-000023000000}"/>
    <cellStyle name="Calculated Column - IBM Cognos 2" xfId="84" xr:uid="{00000000-0005-0000-0000-000024000000}"/>
    <cellStyle name="Calculated Column - IBM Cognos 2 2" xfId="85" xr:uid="{00000000-0005-0000-0000-000025000000}"/>
    <cellStyle name="Calculated Column - IBM Cognos 3" xfId="86" xr:uid="{00000000-0005-0000-0000-000026000000}"/>
    <cellStyle name="Calculated Column - IBM Cognos 3 2" xfId="87" xr:uid="{00000000-0005-0000-0000-000027000000}"/>
    <cellStyle name="Calculated Column - IBM Cognos 4" xfId="88" xr:uid="{00000000-0005-0000-0000-000028000000}"/>
    <cellStyle name="Calculated Column Name - IBM Cognos" xfId="89" xr:uid="{00000000-0005-0000-0000-000029000000}"/>
    <cellStyle name="Calculated Column Name - IBM Cognos 2" xfId="90" xr:uid="{00000000-0005-0000-0000-00002A000000}"/>
    <cellStyle name="Calculated Column Name - IBM Cognos 2 2" xfId="91" xr:uid="{00000000-0005-0000-0000-00002B000000}"/>
    <cellStyle name="Calculated Column Name - IBM Cognos 2 2 2" xfId="92" xr:uid="{00000000-0005-0000-0000-00002C000000}"/>
    <cellStyle name="Calculated Column Name - IBM Cognos 2 3" xfId="93" xr:uid="{00000000-0005-0000-0000-00002D000000}"/>
    <cellStyle name="Calculated Column Name - IBM Cognos 3" xfId="94" xr:uid="{00000000-0005-0000-0000-00002E000000}"/>
    <cellStyle name="Calculated Column Name - IBM Cognos 3 2" xfId="95" xr:uid="{00000000-0005-0000-0000-00002F000000}"/>
    <cellStyle name="Calculated Column Name - IBM Cognos 4" xfId="96" xr:uid="{00000000-0005-0000-0000-000030000000}"/>
    <cellStyle name="Calculated Row - IBM Cognos" xfId="97" xr:uid="{00000000-0005-0000-0000-000031000000}"/>
    <cellStyle name="Calculated Row - IBM Cognos 2" xfId="98" xr:uid="{00000000-0005-0000-0000-000032000000}"/>
    <cellStyle name="Calculated Row - IBM Cognos 2 2" xfId="99" xr:uid="{00000000-0005-0000-0000-000033000000}"/>
    <cellStyle name="Calculated Row - IBM Cognos 3" xfId="100" xr:uid="{00000000-0005-0000-0000-000034000000}"/>
    <cellStyle name="Calculated Row - IBM Cognos 3 2" xfId="101" xr:uid="{00000000-0005-0000-0000-000035000000}"/>
    <cellStyle name="Calculated Row - IBM Cognos 4" xfId="102" xr:uid="{00000000-0005-0000-0000-000036000000}"/>
    <cellStyle name="Calculated Row Name - IBM Cognos" xfId="103" xr:uid="{00000000-0005-0000-0000-000037000000}"/>
    <cellStyle name="Calculated Row Name - IBM Cognos 2" xfId="104" xr:uid="{00000000-0005-0000-0000-000038000000}"/>
    <cellStyle name="Calculated Row Name - IBM Cognos 2 2" xfId="105" xr:uid="{00000000-0005-0000-0000-000039000000}"/>
    <cellStyle name="Calculated Row Name - IBM Cognos 2 2 2" xfId="106" xr:uid="{00000000-0005-0000-0000-00003A000000}"/>
    <cellStyle name="Calculated Row Name - IBM Cognos 2 3" xfId="107" xr:uid="{00000000-0005-0000-0000-00003B000000}"/>
    <cellStyle name="Calculated Row Name - IBM Cognos 3" xfId="108" xr:uid="{00000000-0005-0000-0000-00003C000000}"/>
    <cellStyle name="Calculated Row Name - IBM Cognos 3 2" xfId="109" xr:uid="{00000000-0005-0000-0000-00003D000000}"/>
    <cellStyle name="Calculated Row Name - IBM Cognos 4" xfId="110" xr:uid="{00000000-0005-0000-0000-00003E000000}"/>
    <cellStyle name="Calculation" xfId="40" builtinId="22" customBuiltin="1"/>
    <cellStyle name="CapAdv_Box" xfId="111" xr:uid="{00000000-0005-0000-0000-000040000000}"/>
    <cellStyle name="Check Cell" xfId="42" builtinId="23" customBuiltin="1"/>
    <cellStyle name="Column Name - IBM Cognos" xfId="112" xr:uid="{00000000-0005-0000-0000-000042000000}"/>
    <cellStyle name="Column Name - IBM Cognos 2" xfId="113" xr:uid="{00000000-0005-0000-0000-000043000000}"/>
    <cellStyle name="Column Name - IBM Cognos 2 2" xfId="114" xr:uid="{00000000-0005-0000-0000-000044000000}"/>
    <cellStyle name="Column Name - IBM Cognos 2 2 2" xfId="115" xr:uid="{00000000-0005-0000-0000-000045000000}"/>
    <cellStyle name="Column Name - IBM Cognos 2 3" xfId="116" xr:uid="{00000000-0005-0000-0000-000046000000}"/>
    <cellStyle name="Column Name - IBM Cognos 3" xfId="117" xr:uid="{00000000-0005-0000-0000-000047000000}"/>
    <cellStyle name="Column Name - IBM Cognos 3 2" xfId="118" xr:uid="{00000000-0005-0000-0000-000048000000}"/>
    <cellStyle name="Column Name - IBM Cognos 4" xfId="119" xr:uid="{00000000-0005-0000-0000-000049000000}"/>
    <cellStyle name="Column Template - IBM Cognos" xfId="120" xr:uid="{00000000-0005-0000-0000-00004A000000}"/>
    <cellStyle name="Column Template - IBM Cognos 2" xfId="121" xr:uid="{00000000-0005-0000-0000-00004B000000}"/>
    <cellStyle name="Column Template - IBM Cognos 2 2" xfId="122" xr:uid="{00000000-0005-0000-0000-00004C000000}"/>
    <cellStyle name="Column Template - IBM Cognos 3" xfId="123" xr:uid="{00000000-0005-0000-0000-00004D000000}"/>
    <cellStyle name="Column Template - IBM Cognos 3 2" xfId="124" xr:uid="{00000000-0005-0000-0000-00004E000000}"/>
    <cellStyle name="Column Template - IBM Cognos 4" xfId="125" xr:uid="{00000000-0005-0000-0000-00004F000000}"/>
    <cellStyle name="Comma" xfId="573" builtinId="3"/>
    <cellStyle name="Comma 2" xfId="16" xr:uid="{00000000-0005-0000-0000-000051000000}"/>
    <cellStyle name="Comma 2 2" xfId="17" xr:uid="{00000000-0005-0000-0000-000052000000}"/>
    <cellStyle name="Comma 2 3" xfId="126" xr:uid="{00000000-0005-0000-0000-000053000000}"/>
    <cellStyle name="Comma 2 3 2" xfId="127" xr:uid="{00000000-0005-0000-0000-000054000000}"/>
    <cellStyle name="Comma 2 3 2 2" xfId="128" xr:uid="{00000000-0005-0000-0000-000055000000}"/>
    <cellStyle name="Comma 2 3 3" xfId="129" xr:uid="{00000000-0005-0000-0000-000056000000}"/>
    <cellStyle name="Comma 2 4" xfId="130" xr:uid="{00000000-0005-0000-0000-000057000000}"/>
    <cellStyle name="Comma 3" xfId="9" xr:uid="{00000000-0005-0000-0000-000058000000}"/>
    <cellStyle name="Comma 3 2" xfId="71" xr:uid="{00000000-0005-0000-0000-000059000000}"/>
    <cellStyle name="Comma 4" xfId="13" xr:uid="{00000000-0005-0000-0000-00005A000000}"/>
    <cellStyle name="Comma 4 2" xfId="131" xr:uid="{00000000-0005-0000-0000-00005B000000}"/>
    <cellStyle name="Comma 5" xfId="132" xr:uid="{00000000-0005-0000-0000-00005C000000}"/>
    <cellStyle name="Comma 5 2" xfId="133" xr:uid="{00000000-0005-0000-0000-00005D000000}"/>
    <cellStyle name="Comma 6" xfId="134" xr:uid="{00000000-0005-0000-0000-00005E000000}"/>
    <cellStyle name="Comma 6 2" xfId="135" xr:uid="{00000000-0005-0000-0000-00005F000000}"/>
    <cellStyle name="Comma 7" xfId="136" xr:uid="{00000000-0005-0000-0000-000060000000}"/>
    <cellStyle name="Comma 8" xfId="137" xr:uid="{00000000-0005-0000-0000-000061000000}"/>
    <cellStyle name="Comma 9" xfId="138" xr:uid="{00000000-0005-0000-0000-000062000000}"/>
    <cellStyle name="Comma0" xfId="139" xr:uid="{00000000-0005-0000-0000-000063000000}"/>
    <cellStyle name="Comma0 2" xfId="140" xr:uid="{00000000-0005-0000-0000-000064000000}"/>
    <cellStyle name="CSI" xfId="141" xr:uid="{00000000-0005-0000-0000-000065000000}"/>
    <cellStyle name="Curr" xfId="25" xr:uid="{00000000-0005-0000-0000-000066000000}"/>
    <cellStyle name="Currency" xfId="8" builtinId="4"/>
    <cellStyle name="Currency 2" xfId="18" xr:uid="{00000000-0005-0000-0000-000068000000}"/>
    <cellStyle name="Currency 2 2" xfId="142" xr:uid="{00000000-0005-0000-0000-000069000000}"/>
    <cellStyle name="Currency 3" xfId="19" xr:uid="{00000000-0005-0000-0000-00006A000000}"/>
    <cellStyle name="Currency 3 2" xfId="143" xr:uid="{00000000-0005-0000-0000-00006B000000}"/>
    <cellStyle name="Currency 3 2 2" xfId="144" xr:uid="{00000000-0005-0000-0000-00006C000000}"/>
    <cellStyle name="Currency 4" xfId="30" xr:uid="{00000000-0005-0000-0000-00006D000000}"/>
    <cellStyle name="Currency 4 2" xfId="146" xr:uid="{00000000-0005-0000-0000-00006E000000}"/>
    <cellStyle name="Currency 4 3" xfId="145" xr:uid="{00000000-0005-0000-0000-00006F000000}"/>
    <cellStyle name="Currency 7" xfId="147" xr:uid="{00000000-0005-0000-0000-000070000000}"/>
    <cellStyle name="Currency0" xfId="148" xr:uid="{00000000-0005-0000-0000-000071000000}"/>
    <cellStyle name="Currency0 2" xfId="149" xr:uid="{00000000-0005-0000-0000-000072000000}"/>
    <cellStyle name="Date" xfId="150" xr:uid="{00000000-0005-0000-0000-000073000000}"/>
    <cellStyle name="Date 2" xfId="151" xr:uid="{00000000-0005-0000-0000-000074000000}"/>
    <cellStyle name="Description" xfId="152" xr:uid="{00000000-0005-0000-0000-000075000000}"/>
    <cellStyle name="Differs From Base - IBM Cognos" xfId="153" xr:uid="{00000000-0005-0000-0000-000076000000}"/>
    <cellStyle name="Differs From Base - IBM Cognos 2" xfId="154" xr:uid="{00000000-0005-0000-0000-000077000000}"/>
    <cellStyle name="Differs From Base - IBM Cognos 2 2" xfId="155" xr:uid="{00000000-0005-0000-0000-000078000000}"/>
    <cellStyle name="Differs From Base - IBM Cognos 3" xfId="156" xr:uid="{00000000-0005-0000-0000-000079000000}"/>
    <cellStyle name="Differs From Base - IBM Cognos 3 2" xfId="157" xr:uid="{00000000-0005-0000-0000-00007A000000}"/>
    <cellStyle name="Differs From Base - IBM Cognos 4" xfId="158" xr:uid="{00000000-0005-0000-0000-00007B000000}"/>
    <cellStyle name="Explanatory Text" xfId="44" builtinId="53" customBuiltin="1"/>
    <cellStyle name="Fixed" xfId="159" xr:uid="{00000000-0005-0000-0000-00007D000000}"/>
    <cellStyle name="Fixed 2" xfId="160" xr:uid="{00000000-0005-0000-0000-00007E000000}"/>
    <cellStyle name="Footnote" xfId="26" xr:uid="{00000000-0005-0000-0000-00007F000000}"/>
    <cellStyle name="Foottitle" xfId="161" xr:uid="{00000000-0005-0000-0000-000080000000}"/>
    <cellStyle name="FZilm Questionnaires" xfId="162" xr:uid="{00000000-0005-0000-0000-000081000000}"/>
    <cellStyle name="Good" xfId="35" builtinId="26" customBuiltin="1"/>
    <cellStyle name="Group Name - IBM Cognos" xfId="163" xr:uid="{00000000-0005-0000-0000-000083000000}"/>
    <cellStyle name="Group Name - IBM Cognos 2" xfId="164" xr:uid="{00000000-0005-0000-0000-000084000000}"/>
    <cellStyle name="Group Name - IBM Cognos 2 2" xfId="165" xr:uid="{00000000-0005-0000-0000-000085000000}"/>
    <cellStyle name="Group Name - IBM Cognos 2 2 2" xfId="166" xr:uid="{00000000-0005-0000-0000-000086000000}"/>
    <cellStyle name="Group Name - IBM Cognos 2 3" xfId="167" xr:uid="{00000000-0005-0000-0000-000087000000}"/>
    <cellStyle name="Group Name - IBM Cognos 3" xfId="168" xr:uid="{00000000-0005-0000-0000-000088000000}"/>
    <cellStyle name="Group Name - IBM Cognos 3 2" xfId="169" xr:uid="{00000000-0005-0000-0000-000089000000}"/>
    <cellStyle name="Group Name - IBM Cognos 4" xfId="170" xr:uid="{00000000-0005-0000-0000-00008A000000}"/>
    <cellStyle name="header" xfId="171" xr:uid="{00000000-0005-0000-0000-00008B000000}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EADING1" xfId="172" xr:uid="{00000000-0005-0000-0000-000090000000}"/>
    <cellStyle name="HEADING1 2" xfId="173" xr:uid="{00000000-0005-0000-0000-000091000000}"/>
    <cellStyle name="HEADING1 2 2" xfId="174" xr:uid="{00000000-0005-0000-0000-000092000000}"/>
    <cellStyle name="HEADING2" xfId="175" xr:uid="{00000000-0005-0000-0000-000093000000}"/>
    <cellStyle name="HEADING2 2" xfId="176" xr:uid="{00000000-0005-0000-0000-000094000000}"/>
    <cellStyle name="HEADING2 2 2" xfId="177" xr:uid="{00000000-0005-0000-0000-000095000000}"/>
    <cellStyle name="highlight years" xfId="178" xr:uid="{00000000-0005-0000-0000-000096000000}"/>
    <cellStyle name="highlight years 2" xfId="179" xr:uid="{00000000-0005-0000-0000-000097000000}"/>
    <cellStyle name="highlight years 2 2" xfId="180" xr:uid="{00000000-0005-0000-0000-000098000000}"/>
    <cellStyle name="highlight years 3" xfId="181" xr:uid="{00000000-0005-0000-0000-000099000000}"/>
    <cellStyle name="highlight years 3 2" xfId="182" xr:uid="{00000000-0005-0000-0000-00009A000000}"/>
    <cellStyle name="highlight years 4" xfId="183" xr:uid="{00000000-0005-0000-0000-00009B000000}"/>
    <cellStyle name="Hold Values - IBM Cognos" xfId="184" xr:uid="{00000000-0005-0000-0000-00009C000000}"/>
    <cellStyle name="Hold Values - IBM Cognos 2" xfId="185" xr:uid="{00000000-0005-0000-0000-00009D000000}"/>
    <cellStyle name="Hold Values - IBM Cognos 2 2" xfId="186" xr:uid="{00000000-0005-0000-0000-00009E000000}"/>
    <cellStyle name="Hold Values - IBM Cognos 2 2 2" xfId="187" xr:uid="{00000000-0005-0000-0000-00009F000000}"/>
    <cellStyle name="Hold Values - IBM Cognos 2 3" xfId="188" xr:uid="{00000000-0005-0000-0000-0000A0000000}"/>
    <cellStyle name="Hold Values - IBM Cognos 3" xfId="189" xr:uid="{00000000-0005-0000-0000-0000A1000000}"/>
    <cellStyle name="Hold Values - IBM Cognos 3 2" xfId="190" xr:uid="{00000000-0005-0000-0000-0000A2000000}"/>
    <cellStyle name="Hold Values - IBM Cognos 4" xfId="191" xr:uid="{00000000-0005-0000-0000-0000A3000000}"/>
    <cellStyle name="Hyperlink" xfId="1" builtinId="8"/>
    <cellStyle name="Hyperlink 2" xfId="15" xr:uid="{00000000-0005-0000-0000-0000A5000000}"/>
    <cellStyle name="Input" xfId="38" builtinId="20" customBuiltin="1"/>
    <cellStyle name="k" xfId="192" xr:uid="{00000000-0005-0000-0000-0000A7000000}"/>
    <cellStyle name="L" xfId="193" xr:uid="{00000000-0005-0000-0000-0000A8000000}"/>
    <cellStyle name="Length" xfId="194" xr:uid="{00000000-0005-0000-0000-0000A9000000}"/>
    <cellStyle name="Length 2" xfId="195" xr:uid="{00000000-0005-0000-0000-0000AA000000}"/>
    <cellStyle name="Length 2 2" xfId="196" xr:uid="{00000000-0005-0000-0000-0000AB000000}"/>
    <cellStyle name="Linked Cell" xfId="41" builtinId="24" customBuiltin="1"/>
    <cellStyle name="List Name - IBM Cognos" xfId="197" xr:uid="{00000000-0005-0000-0000-0000AD000000}"/>
    <cellStyle name="List Name - IBM Cognos 2" xfId="198" xr:uid="{00000000-0005-0000-0000-0000AE000000}"/>
    <cellStyle name="List Name - IBM Cognos 2 2" xfId="199" xr:uid="{00000000-0005-0000-0000-0000AF000000}"/>
    <cellStyle name="List Name - IBM Cognos 2 2 2" xfId="200" xr:uid="{00000000-0005-0000-0000-0000B0000000}"/>
    <cellStyle name="List Name - IBM Cognos 2 3" xfId="201" xr:uid="{00000000-0005-0000-0000-0000B1000000}"/>
    <cellStyle name="List Name - IBM Cognos 3" xfId="202" xr:uid="{00000000-0005-0000-0000-0000B2000000}"/>
    <cellStyle name="List Name - IBM Cognos 3 2" xfId="203" xr:uid="{00000000-0005-0000-0000-0000B3000000}"/>
    <cellStyle name="List Name - IBM Cognos 4" xfId="204" xr:uid="{00000000-0005-0000-0000-0000B4000000}"/>
    <cellStyle name="Locked - IBM Cognos" xfId="205" xr:uid="{00000000-0005-0000-0000-0000B5000000}"/>
    <cellStyle name="Locked - IBM Cognos 2" xfId="206" xr:uid="{00000000-0005-0000-0000-0000B6000000}"/>
    <cellStyle name="Locked - IBM Cognos 2 2" xfId="207" xr:uid="{00000000-0005-0000-0000-0000B7000000}"/>
    <cellStyle name="Locked - IBM Cognos 3" xfId="208" xr:uid="{00000000-0005-0000-0000-0000B8000000}"/>
    <cellStyle name="Locked - IBM Cognos 3 2" xfId="209" xr:uid="{00000000-0005-0000-0000-0000B9000000}"/>
    <cellStyle name="Locked - IBM Cognos 4" xfId="210" xr:uid="{00000000-0005-0000-0000-0000BA000000}"/>
    <cellStyle name="M" xfId="211" xr:uid="{00000000-0005-0000-0000-0000BB000000}"/>
    <cellStyle name="M-0" xfId="212" xr:uid="{00000000-0005-0000-0000-0000BC000000}"/>
    <cellStyle name="Main Subs" xfId="213" xr:uid="{00000000-0005-0000-0000-0000BD000000}"/>
    <cellStyle name="MainDescription" xfId="214" xr:uid="{00000000-0005-0000-0000-0000BE000000}"/>
    <cellStyle name="Measure" xfId="215" xr:uid="{00000000-0005-0000-0000-0000BF000000}"/>
    <cellStyle name="Measure - IBM Cognos" xfId="216" xr:uid="{00000000-0005-0000-0000-0000C0000000}"/>
    <cellStyle name="Measure - IBM Cognos 2" xfId="217" xr:uid="{00000000-0005-0000-0000-0000C1000000}"/>
    <cellStyle name="Measure - IBM Cognos 2 2" xfId="218" xr:uid="{00000000-0005-0000-0000-0000C2000000}"/>
    <cellStyle name="Measure - IBM Cognos 3" xfId="219" xr:uid="{00000000-0005-0000-0000-0000C3000000}"/>
    <cellStyle name="Measure - IBM Cognos 3 2" xfId="220" xr:uid="{00000000-0005-0000-0000-0000C4000000}"/>
    <cellStyle name="Measure - IBM Cognos 4" xfId="221" xr:uid="{00000000-0005-0000-0000-0000C5000000}"/>
    <cellStyle name="Measure 2" xfId="222" xr:uid="{00000000-0005-0000-0000-0000C6000000}"/>
    <cellStyle name="Measure 2 2" xfId="223" xr:uid="{00000000-0005-0000-0000-0000C7000000}"/>
    <cellStyle name="Measure Header - IBM Cognos" xfId="224" xr:uid="{00000000-0005-0000-0000-0000C8000000}"/>
    <cellStyle name="Measure Header - IBM Cognos 2" xfId="225" xr:uid="{00000000-0005-0000-0000-0000C9000000}"/>
    <cellStyle name="Measure Header - IBM Cognos 2 2" xfId="226" xr:uid="{00000000-0005-0000-0000-0000CA000000}"/>
    <cellStyle name="Measure Header - IBM Cognos 3" xfId="227" xr:uid="{00000000-0005-0000-0000-0000CB000000}"/>
    <cellStyle name="Measure Header - IBM Cognos 3 2" xfId="228" xr:uid="{00000000-0005-0000-0000-0000CC000000}"/>
    <cellStyle name="Measure Header - IBM Cognos 4" xfId="229" xr:uid="{00000000-0005-0000-0000-0000CD000000}"/>
    <cellStyle name="Measure Name - IBM Cognos" xfId="230" xr:uid="{00000000-0005-0000-0000-0000CE000000}"/>
    <cellStyle name="Measure Name - IBM Cognos 2" xfId="231" xr:uid="{00000000-0005-0000-0000-0000CF000000}"/>
    <cellStyle name="Measure Name - IBM Cognos 2 2" xfId="232" xr:uid="{00000000-0005-0000-0000-0000D0000000}"/>
    <cellStyle name="Measure Name - IBM Cognos 3" xfId="233" xr:uid="{00000000-0005-0000-0000-0000D1000000}"/>
    <cellStyle name="Measure Name - IBM Cognos 3 2" xfId="234" xr:uid="{00000000-0005-0000-0000-0000D2000000}"/>
    <cellStyle name="Measure Name - IBM Cognos 4" xfId="235" xr:uid="{00000000-0005-0000-0000-0000D3000000}"/>
    <cellStyle name="Measure Summary - IBM Cognos" xfId="236" xr:uid="{00000000-0005-0000-0000-0000D4000000}"/>
    <cellStyle name="Measure Summary - IBM Cognos 2" xfId="237" xr:uid="{00000000-0005-0000-0000-0000D5000000}"/>
    <cellStyle name="Measure Summary - IBM Cognos 2 2" xfId="238" xr:uid="{00000000-0005-0000-0000-0000D6000000}"/>
    <cellStyle name="Measure Summary - IBM Cognos 3" xfId="239" xr:uid="{00000000-0005-0000-0000-0000D7000000}"/>
    <cellStyle name="Measure Summary - IBM Cognos 3 2" xfId="240" xr:uid="{00000000-0005-0000-0000-0000D8000000}"/>
    <cellStyle name="Measure Summary - IBM Cognos 4" xfId="241" xr:uid="{00000000-0005-0000-0000-0000D9000000}"/>
    <cellStyle name="Measure Summary TM1 - IBM Cognos" xfId="242" xr:uid="{00000000-0005-0000-0000-0000DA000000}"/>
    <cellStyle name="Measure Summary TM1 - IBM Cognos 2" xfId="243" xr:uid="{00000000-0005-0000-0000-0000DB000000}"/>
    <cellStyle name="Measure Summary TM1 - IBM Cognos 2 2" xfId="244" xr:uid="{00000000-0005-0000-0000-0000DC000000}"/>
    <cellStyle name="Measure Summary TM1 - IBM Cognos 3" xfId="245" xr:uid="{00000000-0005-0000-0000-0000DD000000}"/>
    <cellStyle name="Measure Summary TM1 - IBM Cognos 3 2" xfId="246" xr:uid="{00000000-0005-0000-0000-0000DE000000}"/>
    <cellStyle name="Measure Summary TM1 - IBM Cognos 4" xfId="247" xr:uid="{00000000-0005-0000-0000-0000DF000000}"/>
    <cellStyle name="Measure Template - IBM Cognos" xfId="248" xr:uid="{00000000-0005-0000-0000-0000E0000000}"/>
    <cellStyle name="Measure Template - IBM Cognos 2" xfId="249" xr:uid="{00000000-0005-0000-0000-0000E1000000}"/>
    <cellStyle name="Measure Template - IBM Cognos 2 2" xfId="250" xr:uid="{00000000-0005-0000-0000-0000E2000000}"/>
    <cellStyle name="Measure Template - IBM Cognos 3" xfId="251" xr:uid="{00000000-0005-0000-0000-0000E3000000}"/>
    <cellStyle name="Measure Template - IBM Cognos 3 2" xfId="252" xr:uid="{00000000-0005-0000-0000-0000E4000000}"/>
    <cellStyle name="Measure Template - IBM Cognos 4" xfId="253" xr:uid="{00000000-0005-0000-0000-0000E5000000}"/>
    <cellStyle name="m-o" xfId="254" xr:uid="{00000000-0005-0000-0000-0000E6000000}"/>
    <cellStyle name="More - IBM Cognos" xfId="255" xr:uid="{00000000-0005-0000-0000-0000E7000000}"/>
    <cellStyle name="More - IBM Cognos 2" xfId="256" xr:uid="{00000000-0005-0000-0000-0000E8000000}"/>
    <cellStyle name="More - IBM Cognos 2 2" xfId="257" xr:uid="{00000000-0005-0000-0000-0000E9000000}"/>
    <cellStyle name="More - IBM Cognos 3" xfId="258" xr:uid="{00000000-0005-0000-0000-0000EA000000}"/>
    <cellStyle name="More - IBM Cognos 3 2" xfId="259" xr:uid="{00000000-0005-0000-0000-0000EB000000}"/>
    <cellStyle name="More - IBM Cognos 4" xfId="260" xr:uid="{00000000-0005-0000-0000-0000EC000000}"/>
    <cellStyle name="n" xfId="261" xr:uid="{00000000-0005-0000-0000-0000ED000000}"/>
    <cellStyle name="Neutral" xfId="37" builtinId="28" customBuiltin="1"/>
    <cellStyle name="NonState" xfId="27" xr:uid="{00000000-0005-0000-0000-0000EF000000}"/>
    <cellStyle name="Normal" xfId="0" builtinId="0"/>
    <cellStyle name="Normal - Style1" xfId="262" xr:uid="{00000000-0005-0000-0000-0000F1000000}"/>
    <cellStyle name="Normal - Style2" xfId="263" xr:uid="{00000000-0005-0000-0000-0000F2000000}"/>
    <cellStyle name="Normal - Style3" xfId="264" xr:uid="{00000000-0005-0000-0000-0000F3000000}"/>
    <cellStyle name="Normal - Style4" xfId="265" xr:uid="{00000000-0005-0000-0000-0000F4000000}"/>
    <cellStyle name="Normal - Style5" xfId="266" xr:uid="{00000000-0005-0000-0000-0000F5000000}"/>
    <cellStyle name="Normal 10" xfId="267" xr:uid="{00000000-0005-0000-0000-0000F6000000}"/>
    <cellStyle name="Normal 10 2" xfId="268" xr:uid="{00000000-0005-0000-0000-0000F7000000}"/>
    <cellStyle name="Normal 10 2 2" xfId="269" xr:uid="{00000000-0005-0000-0000-0000F8000000}"/>
    <cellStyle name="Normal 10 2 2 2" xfId="270" xr:uid="{00000000-0005-0000-0000-0000F9000000}"/>
    <cellStyle name="Normal 100" xfId="568" xr:uid="{00000000-0005-0000-0000-0000FA000000}"/>
    <cellStyle name="Normal 101" xfId="574" xr:uid="{00000000-0005-0000-0000-0000FB000000}"/>
    <cellStyle name="Normal 102" xfId="575" xr:uid="{00000000-0005-0000-0000-0000FC000000}"/>
    <cellStyle name="Normal 11" xfId="271" xr:uid="{00000000-0005-0000-0000-0000FD000000}"/>
    <cellStyle name="Normal 12" xfId="272" xr:uid="{00000000-0005-0000-0000-0000FE000000}"/>
    <cellStyle name="Normal 13" xfId="273" xr:uid="{00000000-0005-0000-0000-0000FF000000}"/>
    <cellStyle name="Normal 14" xfId="274" xr:uid="{00000000-0005-0000-0000-000000010000}"/>
    <cellStyle name="Normal 15" xfId="275" xr:uid="{00000000-0005-0000-0000-000001010000}"/>
    <cellStyle name="Normal 16" xfId="276" xr:uid="{00000000-0005-0000-0000-000002010000}"/>
    <cellStyle name="Normal 17" xfId="277" xr:uid="{00000000-0005-0000-0000-000003010000}"/>
    <cellStyle name="Normal 18" xfId="278" xr:uid="{00000000-0005-0000-0000-000004010000}"/>
    <cellStyle name="Normal 19" xfId="279" xr:uid="{00000000-0005-0000-0000-000005010000}"/>
    <cellStyle name="Normal 2" xfId="2" xr:uid="{00000000-0005-0000-0000-000006010000}"/>
    <cellStyle name="Normal 2 2" xfId="21" xr:uid="{00000000-0005-0000-0000-000007010000}"/>
    <cellStyle name="Normal 2 2 2" xfId="280" xr:uid="{00000000-0005-0000-0000-000008010000}"/>
    <cellStyle name="Normal 2 2 2 2" xfId="281" xr:uid="{00000000-0005-0000-0000-000009010000}"/>
    <cellStyle name="Normal 2 2 2 2 2" xfId="282" xr:uid="{00000000-0005-0000-0000-00000A010000}"/>
    <cellStyle name="Normal 2 2 2 3" xfId="283" xr:uid="{00000000-0005-0000-0000-00000B010000}"/>
    <cellStyle name="Normal 2 2 2 4" xfId="284" xr:uid="{00000000-0005-0000-0000-00000C010000}"/>
    <cellStyle name="Normal 2 3" xfId="20" xr:uid="{00000000-0005-0000-0000-00000D010000}"/>
    <cellStyle name="Normal 2 3 2" xfId="285" xr:uid="{00000000-0005-0000-0000-00000E010000}"/>
    <cellStyle name="Normal 2 4" xfId="286" xr:uid="{00000000-0005-0000-0000-00000F010000}"/>
    <cellStyle name="Normal 2_Balance Sheet" xfId="287" xr:uid="{00000000-0005-0000-0000-000010010000}"/>
    <cellStyle name="Normal 20" xfId="288" xr:uid="{00000000-0005-0000-0000-000011010000}"/>
    <cellStyle name="Normal 21" xfId="289" xr:uid="{00000000-0005-0000-0000-000012010000}"/>
    <cellStyle name="Normal 22" xfId="290" xr:uid="{00000000-0005-0000-0000-000013010000}"/>
    <cellStyle name="Normal 23" xfId="291" xr:uid="{00000000-0005-0000-0000-000014010000}"/>
    <cellStyle name="Normal 24" xfId="292" xr:uid="{00000000-0005-0000-0000-000015010000}"/>
    <cellStyle name="Normal 25" xfId="293" xr:uid="{00000000-0005-0000-0000-000016010000}"/>
    <cellStyle name="Normal 26" xfId="294" xr:uid="{00000000-0005-0000-0000-000017010000}"/>
    <cellStyle name="Normal 27" xfId="22" xr:uid="{00000000-0005-0000-0000-000018010000}"/>
    <cellStyle name="Normal 28" xfId="295" xr:uid="{00000000-0005-0000-0000-000019010000}"/>
    <cellStyle name="Normal 29" xfId="296" xr:uid="{00000000-0005-0000-0000-00001A010000}"/>
    <cellStyle name="Normal 3" xfId="3" xr:uid="{00000000-0005-0000-0000-00001B010000}"/>
    <cellStyle name="Normal 3 2" xfId="4" xr:uid="{00000000-0005-0000-0000-00001C010000}"/>
    <cellStyle name="Normal 3 3" xfId="297" xr:uid="{00000000-0005-0000-0000-00001D010000}"/>
    <cellStyle name="Normal 3 3 2" xfId="298" xr:uid="{00000000-0005-0000-0000-00001E010000}"/>
    <cellStyle name="Normal 3 3 2 2" xfId="299" xr:uid="{00000000-0005-0000-0000-00001F010000}"/>
    <cellStyle name="Normal 3 3 3" xfId="300" xr:uid="{00000000-0005-0000-0000-000020010000}"/>
    <cellStyle name="Normal 30" xfId="301" xr:uid="{00000000-0005-0000-0000-000021010000}"/>
    <cellStyle name="Normal 31" xfId="302" xr:uid="{00000000-0005-0000-0000-000022010000}"/>
    <cellStyle name="Normal 32" xfId="303" xr:uid="{00000000-0005-0000-0000-000023010000}"/>
    <cellStyle name="Normal 33" xfId="304" xr:uid="{00000000-0005-0000-0000-000024010000}"/>
    <cellStyle name="Normal 34" xfId="305" xr:uid="{00000000-0005-0000-0000-000025010000}"/>
    <cellStyle name="Normal 35" xfId="306" xr:uid="{00000000-0005-0000-0000-000026010000}"/>
    <cellStyle name="Normal 36" xfId="307" xr:uid="{00000000-0005-0000-0000-000027010000}"/>
    <cellStyle name="Normal 37" xfId="308" xr:uid="{00000000-0005-0000-0000-000028010000}"/>
    <cellStyle name="Normal 38" xfId="309" xr:uid="{00000000-0005-0000-0000-000029010000}"/>
    <cellStyle name="Normal 39" xfId="310" xr:uid="{00000000-0005-0000-0000-00002A010000}"/>
    <cellStyle name="Normal 4" xfId="5" xr:uid="{00000000-0005-0000-0000-00002B010000}"/>
    <cellStyle name="Normal 4 2" xfId="311" xr:uid="{00000000-0005-0000-0000-00002C010000}"/>
    <cellStyle name="Normal 4 3" xfId="70" xr:uid="{00000000-0005-0000-0000-00002D010000}"/>
    <cellStyle name="Normal 40" xfId="312" xr:uid="{00000000-0005-0000-0000-00002E010000}"/>
    <cellStyle name="Normal 41" xfId="313" xr:uid="{00000000-0005-0000-0000-00002F010000}"/>
    <cellStyle name="Normal 42" xfId="314" xr:uid="{00000000-0005-0000-0000-000030010000}"/>
    <cellStyle name="Normal 43" xfId="315" xr:uid="{00000000-0005-0000-0000-000031010000}"/>
    <cellStyle name="Normal 43 2" xfId="316" xr:uid="{00000000-0005-0000-0000-000032010000}"/>
    <cellStyle name="Normal 44" xfId="317" xr:uid="{00000000-0005-0000-0000-000033010000}"/>
    <cellStyle name="Normal 45" xfId="318" xr:uid="{00000000-0005-0000-0000-000034010000}"/>
    <cellStyle name="Normal 46" xfId="319" xr:uid="{00000000-0005-0000-0000-000035010000}"/>
    <cellStyle name="Normal 47" xfId="320" xr:uid="{00000000-0005-0000-0000-000036010000}"/>
    <cellStyle name="Normal 48" xfId="321" xr:uid="{00000000-0005-0000-0000-000037010000}"/>
    <cellStyle name="Normal 49" xfId="322" xr:uid="{00000000-0005-0000-0000-000038010000}"/>
    <cellStyle name="Normal 5" xfId="12" xr:uid="{00000000-0005-0000-0000-000039010000}"/>
    <cellStyle name="Normal 5 2" xfId="323" xr:uid="{00000000-0005-0000-0000-00003A010000}"/>
    <cellStyle name="Normal 50" xfId="324" xr:uid="{00000000-0005-0000-0000-00003B010000}"/>
    <cellStyle name="Normal 51" xfId="325" xr:uid="{00000000-0005-0000-0000-00003C010000}"/>
    <cellStyle name="Normal 52" xfId="326" xr:uid="{00000000-0005-0000-0000-00003D010000}"/>
    <cellStyle name="Normal 53" xfId="327" xr:uid="{00000000-0005-0000-0000-00003E010000}"/>
    <cellStyle name="Normal 54" xfId="328" xr:uid="{00000000-0005-0000-0000-00003F010000}"/>
    <cellStyle name="Normal 55" xfId="329" xr:uid="{00000000-0005-0000-0000-000040010000}"/>
    <cellStyle name="Normal 56" xfId="330" xr:uid="{00000000-0005-0000-0000-000041010000}"/>
    <cellStyle name="Normal 57" xfId="331" xr:uid="{00000000-0005-0000-0000-000042010000}"/>
    <cellStyle name="Normal 58" xfId="332" xr:uid="{00000000-0005-0000-0000-000043010000}"/>
    <cellStyle name="Normal 59" xfId="333" xr:uid="{00000000-0005-0000-0000-000044010000}"/>
    <cellStyle name="Normal 6" xfId="334" xr:uid="{00000000-0005-0000-0000-000045010000}"/>
    <cellStyle name="Normal 60" xfId="335" xr:uid="{00000000-0005-0000-0000-000046010000}"/>
    <cellStyle name="Normal 61" xfId="336" xr:uid="{00000000-0005-0000-0000-000047010000}"/>
    <cellStyle name="Normal 62" xfId="337" xr:uid="{00000000-0005-0000-0000-000048010000}"/>
    <cellStyle name="Normal 63" xfId="338" xr:uid="{00000000-0005-0000-0000-000049010000}"/>
    <cellStyle name="Normal 64" xfId="339" xr:uid="{00000000-0005-0000-0000-00004A010000}"/>
    <cellStyle name="Normal 65" xfId="340" xr:uid="{00000000-0005-0000-0000-00004B010000}"/>
    <cellStyle name="Normal 66" xfId="341" xr:uid="{00000000-0005-0000-0000-00004C010000}"/>
    <cellStyle name="Normal 67" xfId="342" xr:uid="{00000000-0005-0000-0000-00004D010000}"/>
    <cellStyle name="Normal 68" xfId="343" xr:uid="{00000000-0005-0000-0000-00004E010000}"/>
    <cellStyle name="Normal 69" xfId="344" xr:uid="{00000000-0005-0000-0000-00004F010000}"/>
    <cellStyle name="Normal 7" xfId="345" xr:uid="{00000000-0005-0000-0000-000050010000}"/>
    <cellStyle name="Normal 70" xfId="346" xr:uid="{00000000-0005-0000-0000-000051010000}"/>
    <cellStyle name="Normal 71" xfId="347" xr:uid="{00000000-0005-0000-0000-000052010000}"/>
    <cellStyle name="Normal 72" xfId="348" xr:uid="{00000000-0005-0000-0000-000053010000}"/>
    <cellStyle name="Normal 73" xfId="349" xr:uid="{00000000-0005-0000-0000-000054010000}"/>
    <cellStyle name="Normal 74" xfId="350" xr:uid="{00000000-0005-0000-0000-000055010000}"/>
    <cellStyle name="Normal 75" xfId="351" xr:uid="{00000000-0005-0000-0000-000056010000}"/>
    <cellStyle name="Normal 76" xfId="352" xr:uid="{00000000-0005-0000-0000-000057010000}"/>
    <cellStyle name="Normal 77" xfId="353" xr:uid="{00000000-0005-0000-0000-000058010000}"/>
    <cellStyle name="Normal 77 2" xfId="354" xr:uid="{00000000-0005-0000-0000-000059010000}"/>
    <cellStyle name="Normal 78" xfId="355" xr:uid="{00000000-0005-0000-0000-00005A010000}"/>
    <cellStyle name="Normal 78 2" xfId="356" xr:uid="{00000000-0005-0000-0000-00005B010000}"/>
    <cellStyle name="Normal 79" xfId="357" xr:uid="{00000000-0005-0000-0000-00005C010000}"/>
    <cellStyle name="Normal 79 2" xfId="358" xr:uid="{00000000-0005-0000-0000-00005D010000}"/>
    <cellStyle name="Normal 8" xfId="359" xr:uid="{00000000-0005-0000-0000-00005E010000}"/>
    <cellStyle name="Normal 80" xfId="360" xr:uid="{00000000-0005-0000-0000-00005F010000}"/>
    <cellStyle name="Normal 80 2" xfId="361" xr:uid="{00000000-0005-0000-0000-000060010000}"/>
    <cellStyle name="Normal 81" xfId="362" xr:uid="{00000000-0005-0000-0000-000061010000}"/>
    <cellStyle name="Normal 81 2" xfId="363" xr:uid="{00000000-0005-0000-0000-000062010000}"/>
    <cellStyle name="Normal 82" xfId="364" xr:uid="{00000000-0005-0000-0000-000063010000}"/>
    <cellStyle name="Normal 82 2" xfId="365" xr:uid="{00000000-0005-0000-0000-000064010000}"/>
    <cellStyle name="Normal 83" xfId="366" xr:uid="{00000000-0005-0000-0000-000065010000}"/>
    <cellStyle name="Normal 83 2" xfId="367" xr:uid="{00000000-0005-0000-0000-000066010000}"/>
    <cellStyle name="Normal 84" xfId="368" xr:uid="{00000000-0005-0000-0000-000067010000}"/>
    <cellStyle name="Normal 84 2" xfId="369" xr:uid="{00000000-0005-0000-0000-000068010000}"/>
    <cellStyle name="Normal 85" xfId="72" xr:uid="{00000000-0005-0000-0000-000069010000}"/>
    <cellStyle name="Normal 86" xfId="370" xr:uid="{00000000-0005-0000-0000-00006A010000}"/>
    <cellStyle name="Normal 87" xfId="371" xr:uid="{00000000-0005-0000-0000-00006B010000}"/>
    <cellStyle name="Normal 88" xfId="372" xr:uid="{00000000-0005-0000-0000-00006C010000}"/>
    <cellStyle name="Normal 89" xfId="373" xr:uid="{00000000-0005-0000-0000-00006D010000}"/>
    <cellStyle name="Normal 9" xfId="374" xr:uid="{00000000-0005-0000-0000-00006E010000}"/>
    <cellStyle name="Normal 90" xfId="375" xr:uid="{00000000-0005-0000-0000-00006F010000}"/>
    <cellStyle name="Normal 91" xfId="376" xr:uid="{00000000-0005-0000-0000-000070010000}"/>
    <cellStyle name="Normal 92" xfId="377" xr:uid="{00000000-0005-0000-0000-000071010000}"/>
    <cellStyle name="Normal 93" xfId="378" xr:uid="{00000000-0005-0000-0000-000072010000}"/>
    <cellStyle name="Normal 94" xfId="379" xr:uid="{00000000-0005-0000-0000-000073010000}"/>
    <cellStyle name="Normal 95" xfId="380" xr:uid="{00000000-0005-0000-0000-000074010000}"/>
    <cellStyle name="Normal 96" xfId="381" xr:uid="{00000000-0005-0000-0000-000075010000}"/>
    <cellStyle name="Normal 97" xfId="569" xr:uid="{00000000-0005-0000-0000-000076010000}"/>
    <cellStyle name="Normal 98" xfId="571" xr:uid="{00000000-0005-0000-0000-000077010000}"/>
    <cellStyle name="Normal 99" xfId="570" xr:uid="{00000000-0005-0000-0000-000078010000}"/>
    <cellStyle name="Note 2" xfId="382" xr:uid="{00000000-0005-0000-0000-000079010000}"/>
    <cellStyle name="Note 2 2" xfId="383" xr:uid="{00000000-0005-0000-0000-00007A010000}"/>
    <cellStyle name="Note 2 2 2" xfId="384" xr:uid="{00000000-0005-0000-0000-00007B010000}"/>
    <cellStyle name="Note 2 3" xfId="385" xr:uid="{00000000-0005-0000-0000-00007C010000}"/>
    <cellStyle name="Note 3" xfId="572" xr:uid="{00000000-0005-0000-0000-00007D010000}"/>
    <cellStyle name="Nr" xfId="386" xr:uid="{00000000-0005-0000-0000-00007E010000}"/>
    <cellStyle name="Nr 2" xfId="387" xr:uid="{00000000-0005-0000-0000-00007F010000}"/>
    <cellStyle name="Nr 2 2" xfId="388" xr:uid="{00000000-0005-0000-0000-000080010000}"/>
    <cellStyle name="Output" xfId="39" builtinId="21" customBuiltin="1"/>
    <cellStyle name="Pending Change - IBM Cognos" xfId="389" xr:uid="{00000000-0005-0000-0000-000082010000}"/>
    <cellStyle name="Pending Change - IBM Cognos 2" xfId="390" xr:uid="{00000000-0005-0000-0000-000083010000}"/>
    <cellStyle name="Pending Change - IBM Cognos 2 2" xfId="391" xr:uid="{00000000-0005-0000-0000-000084010000}"/>
    <cellStyle name="Pending Change - IBM Cognos 3" xfId="392" xr:uid="{00000000-0005-0000-0000-000085010000}"/>
    <cellStyle name="Pending Change - IBM Cognos 3 2" xfId="393" xr:uid="{00000000-0005-0000-0000-000086010000}"/>
    <cellStyle name="Pending Change - IBM Cognos 4" xfId="394" xr:uid="{00000000-0005-0000-0000-000087010000}"/>
    <cellStyle name="Percent" xfId="6" builtinId="5"/>
    <cellStyle name="Percent 2" xfId="7" xr:uid="{00000000-0005-0000-0000-000089010000}"/>
    <cellStyle name="Percent 2 2" xfId="395" xr:uid="{00000000-0005-0000-0000-00008A010000}"/>
    <cellStyle name="Percent 3" xfId="11" xr:uid="{00000000-0005-0000-0000-00008B010000}"/>
    <cellStyle name="Percent 3 2" xfId="23" xr:uid="{00000000-0005-0000-0000-00008C010000}"/>
    <cellStyle name="Percent 4" xfId="14" xr:uid="{00000000-0005-0000-0000-00008D010000}"/>
    <cellStyle name="Percent 4 2" xfId="73" xr:uid="{00000000-0005-0000-0000-00008E010000}"/>
    <cellStyle name="Percent2" xfId="28" xr:uid="{00000000-0005-0000-0000-00008F010000}"/>
    <cellStyle name="Percent2 2" xfId="396" xr:uid="{00000000-0005-0000-0000-000090010000}"/>
    <cellStyle name="Percent2 2 2" xfId="397" xr:uid="{00000000-0005-0000-0000-000091010000}"/>
    <cellStyle name="Percent2 2 2 2" xfId="398" xr:uid="{00000000-0005-0000-0000-000092010000}"/>
    <cellStyle name="Percent2 2 3" xfId="399" xr:uid="{00000000-0005-0000-0000-000093010000}"/>
    <cellStyle name="Percent2 3" xfId="400" xr:uid="{00000000-0005-0000-0000-000094010000}"/>
    <cellStyle name="Percent2 3 2" xfId="401" xr:uid="{00000000-0005-0000-0000-000095010000}"/>
    <cellStyle name="Percent2 4" xfId="402" xr:uid="{00000000-0005-0000-0000-000096010000}"/>
    <cellStyle name="Percent2 4 2" xfId="403" xr:uid="{00000000-0005-0000-0000-000097010000}"/>
    <cellStyle name="Percent2 5" xfId="404" xr:uid="{00000000-0005-0000-0000-000098010000}"/>
    <cellStyle name="PSChar" xfId="405" xr:uid="{00000000-0005-0000-0000-000099010000}"/>
    <cellStyle name="PSChar 2" xfId="406" xr:uid="{00000000-0005-0000-0000-00009A010000}"/>
    <cellStyle name="PSChar 2 2" xfId="407" xr:uid="{00000000-0005-0000-0000-00009B010000}"/>
    <cellStyle name="PSDate" xfId="408" xr:uid="{00000000-0005-0000-0000-00009C010000}"/>
    <cellStyle name="PSDate 2" xfId="409" xr:uid="{00000000-0005-0000-0000-00009D010000}"/>
    <cellStyle name="PSDate 2 2" xfId="410" xr:uid="{00000000-0005-0000-0000-00009E010000}"/>
    <cellStyle name="PSDec" xfId="411" xr:uid="{00000000-0005-0000-0000-00009F010000}"/>
    <cellStyle name="PSDec 2" xfId="412" xr:uid="{00000000-0005-0000-0000-0000A0010000}"/>
    <cellStyle name="PSDec 2 2" xfId="413" xr:uid="{00000000-0005-0000-0000-0000A1010000}"/>
    <cellStyle name="PSHeading" xfId="414" xr:uid="{00000000-0005-0000-0000-0000A2010000}"/>
    <cellStyle name="PSHeading 2" xfId="415" xr:uid="{00000000-0005-0000-0000-0000A3010000}"/>
    <cellStyle name="PSInt" xfId="416" xr:uid="{00000000-0005-0000-0000-0000A4010000}"/>
    <cellStyle name="PSInt 2" xfId="417" xr:uid="{00000000-0005-0000-0000-0000A5010000}"/>
    <cellStyle name="PSInt 2 2" xfId="418" xr:uid="{00000000-0005-0000-0000-0000A6010000}"/>
    <cellStyle name="PSSpacer" xfId="419" xr:uid="{00000000-0005-0000-0000-0000A7010000}"/>
    <cellStyle name="PSSpacer 2" xfId="420" xr:uid="{00000000-0005-0000-0000-0000A8010000}"/>
    <cellStyle name="PSSpacer 2 2" xfId="421" xr:uid="{00000000-0005-0000-0000-0000A9010000}"/>
    <cellStyle name="Rate" xfId="422" xr:uid="{00000000-0005-0000-0000-0000AA010000}"/>
    <cellStyle name="RateBold" xfId="423" xr:uid="{00000000-0005-0000-0000-0000AB010000}"/>
    <cellStyle name="Red (Hard #)" xfId="29" xr:uid="{00000000-0005-0000-0000-0000AC010000}"/>
    <cellStyle name="RISKbottomEdge" xfId="424" xr:uid="{00000000-0005-0000-0000-0000AD010000}"/>
    <cellStyle name="RISKbottomEdge 2" xfId="425" xr:uid="{00000000-0005-0000-0000-0000AE010000}"/>
    <cellStyle name="RISKbottomEdge 2 2" xfId="426" xr:uid="{00000000-0005-0000-0000-0000AF010000}"/>
    <cellStyle name="RISKbottomEdge 2 2 2" xfId="427" xr:uid="{00000000-0005-0000-0000-0000B0010000}"/>
    <cellStyle name="RISKbottomEdge 2 2 2 2" xfId="428" xr:uid="{00000000-0005-0000-0000-0000B1010000}"/>
    <cellStyle name="RISKbottomEdge 2 2 2 3" xfId="429" xr:uid="{00000000-0005-0000-0000-0000B2010000}"/>
    <cellStyle name="RISKbottomEdge 2 2 2 4" xfId="430" xr:uid="{00000000-0005-0000-0000-0000B3010000}"/>
    <cellStyle name="RISKbottomEdge 2 2 3" xfId="431" xr:uid="{00000000-0005-0000-0000-0000B4010000}"/>
    <cellStyle name="RISKbottomEdge 2 2 3 2" xfId="432" xr:uid="{00000000-0005-0000-0000-0000B5010000}"/>
    <cellStyle name="RISKbottomEdge 2 2 3 3" xfId="433" xr:uid="{00000000-0005-0000-0000-0000B6010000}"/>
    <cellStyle name="RISKbottomEdge 2 2 3 4" xfId="434" xr:uid="{00000000-0005-0000-0000-0000B7010000}"/>
    <cellStyle name="RISKbottomEdge 2 2 4" xfId="435" xr:uid="{00000000-0005-0000-0000-0000B8010000}"/>
    <cellStyle name="RISKbottomEdge 2 2 5" xfId="436" xr:uid="{00000000-0005-0000-0000-0000B9010000}"/>
    <cellStyle name="RISKbottomEdge 2 3" xfId="437" xr:uid="{00000000-0005-0000-0000-0000BA010000}"/>
    <cellStyle name="RISKbottomEdge 2 3 2" xfId="438" xr:uid="{00000000-0005-0000-0000-0000BB010000}"/>
    <cellStyle name="RISKbottomEdge 2 3 2 2" xfId="439" xr:uid="{00000000-0005-0000-0000-0000BC010000}"/>
    <cellStyle name="RISKbottomEdge 2 3 2 3" xfId="440" xr:uid="{00000000-0005-0000-0000-0000BD010000}"/>
    <cellStyle name="RISKbottomEdge 2 3 2 4" xfId="441" xr:uid="{00000000-0005-0000-0000-0000BE010000}"/>
    <cellStyle name="RISKbottomEdge 2 3 3" xfId="442" xr:uid="{00000000-0005-0000-0000-0000BF010000}"/>
    <cellStyle name="RISKbottomEdge 2 3 3 2" xfId="443" xr:uid="{00000000-0005-0000-0000-0000C0010000}"/>
    <cellStyle name="RISKbottomEdge 2 3 3 3" xfId="444" xr:uid="{00000000-0005-0000-0000-0000C1010000}"/>
    <cellStyle name="RISKbottomEdge 2 3 3 4" xfId="445" xr:uid="{00000000-0005-0000-0000-0000C2010000}"/>
    <cellStyle name="RISKbottomEdge 2 3 4" xfId="446" xr:uid="{00000000-0005-0000-0000-0000C3010000}"/>
    <cellStyle name="RISKbottomEdge 2 3 5" xfId="447" xr:uid="{00000000-0005-0000-0000-0000C4010000}"/>
    <cellStyle name="RISKbottomEdge 2 4" xfId="448" xr:uid="{00000000-0005-0000-0000-0000C5010000}"/>
    <cellStyle name="RISKbottomEdge 2 4 2" xfId="449" xr:uid="{00000000-0005-0000-0000-0000C6010000}"/>
    <cellStyle name="RISKbottomEdge 2 4 2 2" xfId="450" xr:uid="{00000000-0005-0000-0000-0000C7010000}"/>
    <cellStyle name="RISKbottomEdge 2 4 2 3" xfId="451" xr:uid="{00000000-0005-0000-0000-0000C8010000}"/>
    <cellStyle name="RISKbottomEdge 2 4 2 4" xfId="452" xr:uid="{00000000-0005-0000-0000-0000C9010000}"/>
    <cellStyle name="RISKbottomEdge 2 4 3" xfId="453" xr:uid="{00000000-0005-0000-0000-0000CA010000}"/>
    <cellStyle name="RISKbottomEdge 2 4 3 2" xfId="454" xr:uid="{00000000-0005-0000-0000-0000CB010000}"/>
    <cellStyle name="RISKbottomEdge 2 4 3 3" xfId="455" xr:uid="{00000000-0005-0000-0000-0000CC010000}"/>
    <cellStyle name="RISKbottomEdge 2 4 3 4" xfId="456" xr:uid="{00000000-0005-0000-0000-0000CD010000}"/>
    <cellStyle name="RISKbottomEdge 2 4 4" xfId="457" xr:uid="{00000000-0005-0000-0000-0000CE010000}"/>
    <cellStyle name="RISKbottomEdge 2 4 5" xfId="458" xr:uid="{00000000-0005-0000-0000-0000CF010000}"/>
    <cellStyle name="RISKbottomEdge 2 5" xfId="459" xr:uid="{00000000-0005-0000-0000-0000D0010000}"/>
    <cellStyle name="RISKbottomEdge 2 5 2" xfId="460" xr:uid="{00000000-0005-0000-0000-0000D1010000}"/>
    <cellStyle name="RISKbottomEdge 2 5 3" xfId="461" xr:uid="{00000000-0005-0000-0000-0000D2010000}"/>
    <cellStyle name="RISKbottomEdge 2 5 4" xfId="462" xr:uid="{00000000-0005-0000-0000-0000D3010000}"/>
    <cellStyle name="RISKbottomEdge 2 6" xfId="463" xr:uid="{00000000-0005-0000-0000-0000D4010000}"/>
    <cellStyle name="RISKbottomEdge 2 6 2" xfId="464" xr:uid="{00000000-0005-0000-0000-0000D5010000}"/>
    <cellStyle name="RISKbottomEdge 2 6 3" xfId="465" xr:uid="{00000000-0005-0000-0000-0000D6010000}"/>
    <cellStyle name="RISKbottomEdge 2 6 4" xfId="466" xr:uid="{00000000-0005-0000-0000-0000D7010000}"/>
    <cellStyle name="RISKbottomEdge 2 7" xfId="467" xr:uid="{00000000-0005-0000-0000-0000D8010000}"/>
    <cellStyle name="RISKbottomEdge 2 8" xfId="468" xr:uid="{00000000-0005-0000-0000-0000D9010000}"/>
    <cellStyle name="RISKbottomEdge 3" xfId="469" xr:uid="{00000000-0005-0000-0000-0000DA010000}"/>
    <cellStyle name="RISKbottomEdge 3 2" xfId="470" xr:uid="{00000000-0005-0000-0000-0000DB010000}"/>
    <cellStyle name="RISKbottomEdge 3 2 2" xfId="471" xr:uid="{00000000-0005-0000-0000-0000DC010000}"/>
    <cellStyle name="RISKbottomEdge 3 2 3" xfId="472" xr:uid="{00000000-0005-0000-0000-0000DD010000}"/>
    <cellStyle name="RISKbottomEdge 3 2 4" xfId="473" xr:uid="{00000000-0005-0000-0000-0000DE010000}"/>
    <cellStyle name="RISKbottomEdge 3 3" xfId="474" xr:uid="{00000000-0005-0000-0000-0000DF010000}"/>
    <cellStyle name="RISKbottomEdge 3 3 2" xfId="475" xr:uid="{00000000-0005-0000-0000-0000E0010000}"/>
    <cellStyle name="RISKbottomEdge 3 3 3" xfId="476" xr:uid="{00000000-0005-0000-0000-0000E1010000}"/>
    <cellStyle name="RISKbottomEdge 3 3 4" xfId="477" xr:uid="{00000000-0005-0000-0000-0000E2010000}"/>
    <cellStyle name="RISKbottomEdge 3 4" xfId="478" xr:uid="{00000000-0005-0000-0000-0000E3010000}"/>
    <cellStyle name="RISKbottomEdge 3 5" xfId="479" xr:uid="{00000000-0005-0000-0000-0000E4010000}"/>
    <cellStyle name="RISKbottomEdge 4" xfId="480" xr:uid="{00000000-0005-0000-0000-0000E5010000}"/>
    <cellStyle name="RISKbottomEdge 4 2" xfId="481" xr:uid="{00000000-0005-0000-0000-0000E6010000}"/>
    <cellStyle name="RISKbottomEdge 4 2 2" xfId="482" xr:uid="{00000000-0005-0000-0000-0000E7010000}"/>
    <cellStyle name="RISKbottomEdge 4 2 3" xfId="483" xr:uid="{00000000-0005-0000-0000-0000E8010000}"/>
    <cellStyle name="RISKbottomEdge 4 2 4" xfId="484" xr:uid="{00000000-0005-0000-0000-0000E9010000}"/>
    <cellStyle name="RISKbottomEdge 4 3" xfId="485" xr:uid="{00000000-0005-0000-0000-0000EA010000}"/>
    <cellStyle name="RISKbottomEdge 4 3 2" xfId="486" xr:uid="{00000000-0005-0000-0000-0000EB010000}"/>
    <cellStyle name="RISKbottomEdge 4 3 3" xfId="487" xr:uid="{00000000-0005-0000-0000-0000EC010000}"/>
    <cellStyle name="RISKbottomEdge 4 3 4" xfId="488" xr:uid="{00000000-0005-0000-0000-0000ED010000}"/>
    <cellStyle name="RISKbottomEdge 4 4" xfId="489" xr:uid="{00000000-0005-0000-0000-0000EE010000}"/>
    <cellStyle name="RISKbottomEdge 4 5" xfId="490" xr:uid="{00000000-0005-0000-0000-0000EF010000}"/>
    <cellStyle name="RISKbottomEdge 5" xfId="491" xr:uid="{00000000-0005-0000-0000-0000F0010000}"/>
    <cellStyle name="RISKbottomEdge 5 2" xfId="492" xr:uid="{00000000-0005-0000-0000-0000F1010000}"/>
    <cellStyle name="RISKbottomEdge 5 2 2" xfId="493" xr:uid="{00000000-0005-0000-0000-0000F2010000}"/>
    <cellStyle name="RISKbottomEdge 5 2 3" xfId="494" xr:uid="{00000000-0005-0000-0000-0000F3010000}"/>
    <cellStyle name="RISKbottomEdge 5 2 4" xfId="495" xr:uid="{00000000-0005-0000-0000-0000F4010000}"/>
    <cellStyle name="RISKbottomEdge 5 3" xfId="496" xr:uid="{00000000-0005-0000-0000-0000F5010000}"/>
    <cellStyle name="RISKbottomEdge 5 3 2" xfId="497" xr:uid="{00000000-0005-0000-0000-0000F6010000}"/>
    <cellStyle name="RISKbottomEdge 5 3 3" xfId="498" xr:uid="{00000000-0005-0000-0000-0000F7010000}"/>
    <cellStyle name="RISKbottomEdge 5 3 4" xfId="499" xr:uid="{00000000-0005-0000-0000-0000F8010000}"/>
    <cellStyle name="RISKbottomEdge 5 4" xfId="500" xr:uid="{00000000-0005-0000-0000-0000F9010000}"/>
    <cellStyle name="RISKbottomEdge 5 5" xfId="501" xr:uid="{00000000-0005-0000-0000-0000FA010000}"/>
    <cellStyle name="RISKbottomEdge 6" xfId="502" xr:uid="{00000000-0005-0000-0000-0000FB010000}"/>
    <cellStyle name="RISKbottomEdge 6 2" xfId="503" xr:uid="{00000000-0005-0000-0000-0000FC010000}"/>
    <cellStyle name="RISKbottomEdge 6 3" xfId="504" xr:uid="{00000000-0005-0000-0000-0000FD010000}"/>
    <cellStyle name="RISKbottomEdge 6 4" xfId="505" xr:uid="{00000000-0005-0000-0000-0000FE010000}"/>
    <cellStyle name="RISKbottomEdge 7" xfId="506" xr:uid="{00000000-0005-0000-0000-0000FF010000}"/>
    <cellStyle name="RISKbottomEdge 7 2" xfId="507" xr:uid="{00000000-0005-0000-0000-000000020000}"/>
    <cellStyle name="RISKbottomEdge 7 3" xfId="508" xr:uid="{00000000-0005-0000-0000-000001020000}"/>
    <cellStyle name="RISKbottomEdge 7 4" xfId="509" xr:uid="{00000000-0005-0000-0000-000002020000}"/>
    <cellStyle name="RISKbottomEdge 8" xfId="510" xr:uid="{00000000-0005-0000-0000-000003020000}"/>
    <cellStyle name="RISKbottomEdge 9" xfId="511" xr:uid="{00000000-0005-0000-0000-000004020000}"/>
    <cellStyle name="RISKnormLabel" xfId="512" xr:uid="{00000000-0005-0000-0000-000005020000}"/>
    <cellStyle name="Row Name - IBM Cognos" xfId="513" xr:uid="{00000000-0005-0000-0000-000006020000}"/>
    <cellStyle name="Row Name - IBM Cognos 2" xfId="514" xr:uid="{00000000-0005-0000-0000-000007020000}"/>
    <cellStyle name="Row Name - IBM Cognos 2 2" xfId="515" xr:uid="{00000000-0005-0000-0000-000008020000}"/>
    <cellStyle name="Row Name - IBM Cognos 2 2 2" xfId="516" xr:uid="{00000000-0005-0000-0000-000009020000}"/>
    <cellStyle name="Row Name - IBM Cognos 2 3" xfId="517" xr:uid="{00000000-0005-0000-0000-00000A020000}"/>
    <cellStyle name="Row Name - IBM Cognos 3" xfId="518" xr:uid="{00000000-0005-0000-0000-00000B020000}"/>
    <cellStyle name="Row Name - IBM Cognos 3 2" xfId="519" xr:uid="{00000000-0005-0000-0000-00000C020000}"/>
    <cellStyle name="Row Name - IBM Cognos 4" xfId="520" xr:uid="{00000000-0005-0000-0000-00000D020000}"/>
    <cellStyle name="Row Template - IBM Cognos" xfId="521" xr:uid="{00000000-0005-0000-0000-00000E020000}"/>
    <cellStyle name="Row Template - IBM Cognos 2" xfId="522" xr:uid="{00000000-0005-0000-0000-00000F020000}"/>
    <cellStyle name="Row Template - IBM Cognos 2 2" xfId="523" xr:uid="{00000000-0005-0000-0000-000010020000}"/>
    <cellStyle name="Row Template - IBM Cognos 3" xfId="524" xr:uid="{00000000-0005-0000-0000-000011020000}"/>
    <cellStyle name="Row Template - IBM Cognos 3 2" xfId="525" xr:uid="{00000000-0005-0000-0000-000012020000}"/>
    <cellStyle name="Row Template - IBM Cognos 4" xfId="526" xr:uid="{00000000-0005-0000-0000-000013020000}"/>
    <cellStyle name="Section Title" xfId="527" xr:uid="{00000000-0005-0000-0000-000014020000}"/>
    <cellStyle name="Style 1" xfId="10" xr:uid="{00000000-0005-0000-0000-000015020000}"/>
    <cellStyle name="Subtitle" xfId="528" xr:uid="{00000000-0005-0000-0000-000016020000}"/>
    <cellStyle name="Subtotal" xfId="529" xr:uid="{00000000-0005-0000-0000-000017020000}"/>
    <cellStyle name="sum" xfId="530" xr:uid="{00000000-0005-0000-0000-000018020000}"/>
    <cellStyle name="sum8" xfId="531" xr:uid="{00000000-0005-0000-0000-000019020000}"/>
    <cellStyle name="Summary Column Name - IBM Cognos" xfId="532" xr:uid="{00000000-0005-0000-0000-00001A020000}"/>
    <cellStyle name="Summary Column Name - IBM Cognos 2" xfId="533" xr:uid="{00000000-0005-0000-0000-00001B020000}"/>
    <cellStyle name="Summary Column Name - IBM Cognos 2 2" xfId="534" xr:uid="{00000000-0005-0000-0000-00001C020000}"/>
    <cellStyle name="Summary Column Name - IBM Cognos 3" xfId="535" xr:uid="{00000000-0005-0000-0000-00001D020000}"/>
    <cellStyle name="Summary Column Name - IBM Cognos 3 2" xfId="536" xr:uid="{00000000-0005-0000-0000-00001E020000}"/>
    <cellStyle name="Summary Column Name - IBM Cognos 4" xfId="537" xr:uid="{00000000-0005-0000-0000-00001F020000}"/>
    <cellStyle name="Summary Column Name TM1 - IBM Cognos" xfId="538" xr:uid="{00000000-0005-0000-0000-000020020000}"/>
    <cellStyle name="Summary Column Name TM1 - IBM Cognos 2" xfId="539" xr:uid="{00000000-0005-0000-0000-000021020000}"/>
    <cellStyle name="Summary Column Name TM1 - IBM Cognos 2 2" xfId="540" xr:uid="{00000000-0005-0000-0000-000022020000}"/>
    <cellStyle name="Summary Column Name TM1 - IBM Cognos 3" xfId="541" xr:uid="{00000000-0005-0000-0000-000023020000}"/>
    <cellStyle name="Summary Column Name TM1 - IBM Cognos 3 2" xfId="542" xr:uid="{00000000-0005-0000-0000-000024020000}"/>
    <cellStyle name="Summary Column Name TM1 - IBM Cognos 4" xfId="543" xr:uid="{00000000-0005-0000-0000-000025020000}"/>
    <cellStyle name="Summary Row Name - IBM Cognos" xfId="544" xr:uid="{00000000-0005-0000-0000-000026020000}"/>
    <cellStyle name="Summary Row Name - IBM Cognos 2" xfId="545" xr:uid="{00000000-0005-0000-0000-000027020000}"/>
    <cellStyle name="Summary Row Name - IBM Cognos 2 2" xfId="546" xr:uid="{00000000-0005-0000-0000-000028020000}"/>
    <cellStyle name="Summary Row Name - IBM Cognos 3" xfId="547" xr:uid="{00000000-0005-0000-0000-000029020000}"/>
    <cellStyle name="Summary Row Name - IBM Cognos 3 2" xfId="548" xr:uid="{00000000-0005-0000-0000-00002A020000}"/>
    <cellStyle name="Summary Row Name - IBM Cognos 4" xfId="549" xr:uid="{00000000-0005-0000-0000-00002B020000}"/>
    <cellStyle name="Summary Row Name TM1 - IBM Cognos" xfId="550" xr:uid="{00000000-0005-0000-0000-00002C020000}"/>
    <cellStyle name="Summary Row Name TM1 - IBM Cognos 2" xfId="551" xr:uid="{00000000-0005-0000-0000-00002D020000}"/>
    <cellStyle name="Summary Row Name TM1 - IBM Cognos 2 2" xfId="552" xr:uid="{00000000-0005-0000-0000-00002E020000}"/>
    <cellStyle name="Summary Row Name TM1 - IBM Cognos 3" xfId="553" xr:uid="{00000000-0005-0000-0000-00002F020000}"/>
    <cellStyle name="Summary Row Name TM1 - IBM Cognos 3 2" xfId="554" xr:uid="{00000000-0005-0000-0000-000030020000}"/>
    <cellStyle name="Summary Row Name TM1 - IBM Cognos 4" xfId="555" xr:uid="{00000000-0005-0000-0000-000031020000}"/>
    <cellStyle name="Summary_back" xfId="556" xr:uid="{00000000-0005-0000-0000-000032020000}"/>
    <cellStyle name="Title 2" xfId="567" xr:uid="{00000000-0005-0000-0000-000033020000}"/>
    <cellStyle name="Title Row" xfId="557" xr:uid="{00000000-0005-0000-0000-000034020000}"/>
    <cellStyle name="Total" xfId="45" builtinId="25" customBuiltin="1"/>
    <cellStyle name="totalbold" xfId="558" xr:uid="{00000000-0005-0000-0000-000036020000}"/>
    <cellStyle name="uni" xfId="559" xr:uid="{00000000-0005-0000-0000-000037020000}"/>
    <cellStyle name="Unit" xfId="560" xr:uid="{00000000-0005-0000-0000-000038020000}"/>
    <cellStyle name="Unsaved Change - IBM Cognos" xfId="561" xr:uid="{00000000-0005-0000-0000-000039020000}"/>
    <cellStyle name="Unsaved Change - IBM Cognos 2" xfId="562" xr:uid="{00000000-0005-0000-0000-00003A020000}"/>
    <cellStyle name="Unsaved Change - IBM Cognos 2 2" xfId="563" xr:uid="{00000000-0005-0000-0000-00003B020000}"/>
    <cellStyle name="Unsaved Change - IBM Cognos 3" xfId="564" xr:uid="{00000000-0005-0000-0000-00003C020000}"/>
    <cellStyle name="Unsaved Change - IBM Cognos 3 2" xfId="565" xr:uid="{00000000-0005-0000-0000-00003D020000}"/>
    <cellStyle name="Unsaved Change - IBM Cognos 4" xfId="566" xr:uid="{00000000-0005-0000-0000-00003E020000}"/>
    <cellStyle name="Warning Text" xfId="43" builtinId="11" customBuiltin="1"/>
  </cellStyles>
  <dxfs count="0"/>
  <tableStyles count="0" defaultTableStyle="TableStyleMedium2" defaultPivotStyle="PivotStyleLight16"/>
  <colors>
    <mruColors>
      <color rgb="FF3C93DE"/>
      <color rgb="FF0055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142875</xdr:colOff>
      <xdr:row>0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3828BE-8098-EE39-0B58-42610BCAA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</xdr:colOff>
      <xdr:row>2</xdr:row>
      <xdr:rowOff>0</xdr:rowOff>
    </xdr:from>
    <xdr:to>
      <xdr:col>9</xdr:col>
      <xdr:colOff>253975</xdr:colOff>
      <xdr:row>3</xdr:row>
      <xdr:rowOff>49566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D50D43-42EE-41C6-BBD5-2A774F6B0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" y="381000"/>
          <a:ext cx="5735729" cy="240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3880</xdr:colOff>
      <xdr:row>1</xdr:row>
      <xdr:rowOff>168089</xdr:rowOff>
    </xdr:from>
    <xdr:to>
      <xdr:col>9</xdr:col>
      <xdr:colOff>5559</xdr:colOff>
      <xdr:row>3</xdr:row>
      <xdr:rowOff>27155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0CDD35-099D-910E-5CA1-E5D92E056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0" y="358589"/>
          <a:ext cx="5740858" cy="240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5912</xdr:colOff>
      <xdr:row>2</xdr:row>
      <xdr:rowOff>0</xdr:rowOff>
    </xdr:from>
    <xdr:to>
      <xdr:col>9</xdr:col>
      <xdr:colOff>0</xdr:colOff>
      <xdr:row>3</xdr:row>
      <xdr:rowOff>40760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3CF58B-36E7-4F10-8E95-E2FF42A6B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2" y="381000"/>
          <a:ext cx="5543436" cy="2312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</xdr:colOff>
      <xdr:row>2</xdr:row>
      <xdr:rowOff>1</xdr:rowOff>
    </xdr:from>
    <xdr:to>
      <xdr:col>9</xdr:col>
      <xdr:colOff>5443</xdr:colOff>
      <xdr:row>3</xdr:row>
      <xdr:rowOff>37515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AFD3BD-3838-4380-E671-119D5D3D6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" y="381001"/>
          <a:ext cx="5486400" cy="2280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</xdr:colOff>
      <xdr:row>2</xdr:row>
      <xdr:rowOff>0</xdr:rowOff>
    </xdr:from>
    <xdr:to>
      <xdr:col>9</xdr:col>
      <xdr:colOff>253975</xdr:colOff>
      <xdr:row>3</xdr:row>
      <xdr:rowOff>49566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181500-6F0C-4E6E-954F-B3FAD57F7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" y="381000"/>
          <a:ext cx="5727366" cy="240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</xdr:colOff>
      <xdr:row>2</xdr:row>
      <xdr:rowOff>0</xdr:rowOff>
    </xdr:from>
    <xdr:to>
      <xdr:col>9</xdr:col>
      <xdr:colOff>253975</xdr:colOff>
      <xdr:row>3</xdr:row>
      <xdr:rowOff>49566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DEE384-32CC-4B16-B602-A3F14C6D9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" y="381000"/>
          <a:ext cx="5735729" cy="2400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</xdr:colOff>
      <xdr:row>2</xdr:row>
      <xdr:rowOff>0</xdr:rowOff>
    </xdr:from>
    <xdr:to>
      <xdr:col>9</xdr:col>
      <xdr:colOff>253975</xdr:colOff>
      <xdr:row>3</xdr:row>
      <xdr:rowOff>49566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A787A2-42B4-466E-9E77-F490971B7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" y="381000"/>
          <a:ext cx="5735729" cy="2400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</xdr:colOff>
      <xdr:row>2</xdr:row>
      <xdr:rowOff>0</xdr:rowOff>
    </xdr:from>
    <xdr:to>
      <xdr:col>9</xdr:col>
      <xdr:colOff>253975</xdr:colOff>
      <xdr:row>3</xdr:row>
      <xdr:rowOff>49566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47D88B-2271-48DC-8B59-678D06ED5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" y="381000"/>
          <a:ext cx="5735729" cy="2400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</xdr:colOff>
      <xdr:row>2</xdr:row>
      <xdr:rowOff>0</xdr:rowOff>
    </xdr:from>
    <xdr:to>
      <xdr:col>9</xdr:col>
      <xdr:colOff>253975</xdr:colOff>
      <xdr:row>3</xdr:row>
      <xdr:rowOff>49566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F053F2-DA12-439A-AA57-1CF421F17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" y="381000"/>
          <a:ext cx="5735729" cy="240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universityofcalifornia.edu/about-us/information-center/ucpd-stops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universityofcalifornia.edu/about-us/information-center/ucpd-use-of-forc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universityofcalifornia.edu/about-us/information-center/ucpd-calls-for-servic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universityofcalifornia.edu/about-us/information-center/ucpd-crimes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universityofcalifornia.edu/about-us/information-center/ucpd-complaints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universityofcalifornia.edu/about-us/information-center/ucpd-budget-workforc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niversityofcalifornia.edu/about-us/information-center/revenue-and-expense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https://universityofcalifornia.edu/about-us/information-center/revenue-and-expense-data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ucop.edu/operating-budget/_files/rbudget/2023-24-budget-deta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3" workbookViewId="0">
      <selection sqref="A1:O1"/>
    </sheetView>
  </sheetViews>
  <sheetFormatPr defaultColWidth="9.140625" defaultRowHeight="15"/>
  <cols>
    <col min="1" max="1" width="9.140625" style="1" customWidth="1"/>
    <col min="2" max="8" width="9.140625" style="1"/>
    <col min="9" max="9" width="9.7109375" style="1" bestFit="1" customWidth="1"/>
    <col min="10" max="10" width="9.140625" style="1"/>
    <col min="11" max="11" width="10.28515625" style="1" customWidth="1"/>
    <col min="12" max="12" width="3.7109375" style="1" customWidth="1"/>
    <col min="13" max="13" width="3.28515625" style="1" customWidth="1"/>
    <col min="14" max="14" width="5.140625" style="1" customWidth="1"/>
    <col min="15" max="15" width="9.28515625" style="1" customWidth="1"/>
    <col min="16" max="16384" width="9.140625" style="1"/>
  </cols>
  <sheetData>
    <row r="1" spans="1:15" ht="116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5" customHeight="1">
      <c r="A5" s="69"/>
      <c r="B5" s="91" t="s">
        <v>82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5" customHeight="1">
      <c r="A6" s="70"/>
      <c r="B6" s="92" t="s">
        <v>77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5" customHeight="1">
      <c r="A7" s="70"/>
      <c r="B7" s="92" t="s">
        <v>81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5" customHeight="1">
      <c r="A8" s="70"/>
      <c r="B8" s="77" t="s">
        <v>80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ht="15" customHeight="1">
      <c r="A9" s="89" t="s">
        <v>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15" customHeight="1">
      <c r="A10" s="69"/>
      <c r="B10" s="91" t="s">
        <v>83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5" customHeight="1">
      <c r="A11" s="69"/>
      <c r="B11" s="91" t="s">
        <v>84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15" customHeight="1">
      <c r="A12" s="69"/>
      <c r="B12" s="85" t="s">
        <v>85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15" customHeight="1">
      <c r="A13" s="69"/>
      <c r="B13" s="85" t="s">
        <v>86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5" customHeight="1">
      <c r="A14" s="90" t="s">
        <v>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15" customHeight="1">
      <c r="A15" s="70"/>
      <c r="B15" s="84" t="s">
        <v>87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71"/>
      <c r="N15" s="71"/>
      <c r="O15" s="71"/>
    </row>
    <row r="16" spans="1:15" ht="15" customHeight="1">
      <c r="A16" s="70"/>
      <c r="B16" s="84" t="s">
        <v>88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71"/>
      <c r="N16" s="71"/>
      <c r="O16" s="71"/>
    </row>
    <row r="17" spans="1:15" ht="15" customHeight="1">
      <c r="A17" s="70"/>
      <c r="B17" s="84" t="s">
        <v>89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71"/>
      <c r="N17" s="71"/>
      <c r="O17" s="71"/>
    </row>
    <row r="18" spans="1:15" ht="15" customHeight="1">
      <c r="A18" s="70" t="s">
        <v>76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5" customHeight="1">
      <c r="A19" s="70"/>
      <c r="B19" s="71" t="s">
        <v>90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5" customHeight="1">
      <c r="A20" s="70"/>
      <c r="B20" s="71" t="s">
        <v>91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5" customHeight="1">
      <c r="A21" s="70"/>
      <c r="B21" s="71" t="s">
        <v>92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15" customHeight="1">
      <c r="A22" s="70"/>
      <c r="B22" s="71" t="s">
        <v>93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15" customHeight="1">
      <c r="A23" s="70"/>
      <c r="B23" s="71" t="s">
        <v>94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ht="15" customHeight="1">
      <c r="A24" s="70"/>
      <c r="B24" s="71" t="s">
        <v>95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>
      <c r="A25" s="87" t="s">
        <v>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>
      <c r="I27" s="43"/>
    </row>
  </sheetData>
  <mergeCells count="16">
    <mergeCell ref="B17:L17"/>
    <mergeCell ref="B13:O13"/>
    <mergeCell ref="A1:O1"/>
    <mergeCell ref="A25:O26"/>
    <mergeCell ref="A2:O3"/>
    <mergeCell ref="A4:O4"/>
    <mergeCell ref="A9:O9"/>
    <mergeCell ref="A14:O14"/>
    <mergeCell ref="B5:O5"/>
    <mergeCell ref="B6:O6"/>
    <mergeCell ref="B7:O7"/>
    <mergeCell ref="B10:O10"/>
    <mergeCell ref="B11:O11"/>
    <mergeCell ref="B12:O12"/>
    <mergeCell ref="B15:L15"/>
    <mergeCell ref="B16:L16"/>
  </mergeCells>
  <hyperlinks>
    <hyperlink ref="B5" location="'12.1.2'!A1" display="12.1.2 Revenues by source, UC campuses" xr:uid="{00000000-0004-0000-0000-000001000000}"/>
    <hyperlink ref="B6" location="'12.2.1'!A1" display="12.2.1 Current giving by purpose" xr:uid="{00000000-0004-0000-0000-000002000000}"/>
    <hyperlink ref="B7" location="'12.3.1'!A1" display="12.3.1 UC share of state budget" xr:uid="{00000000-0004-0000-0000-000004000000}"/>
    <hyperlink ref="B10" location="'12.4.1'!A1" display="12.4.1 Expenditures by function and type, Universitywide" xr:uid="{00000000-0004-0000-0000-000005000000}"/>
    <hyperlink ref="B11" location="'12.4.2'!A1" display="12.4.2 Expenditures by function, UC campuses" xr:uid="{00000000-0004-0000-0000-000006000000}"/>
    <hyperlink ref="B5:O5" location="'12.1.1'!A1" display="12.1.1 Per-student average inflation-adjusted core revenues, Universitywide, 2000-01 to 2021-22" xr:uid="{00000000-0004-0000-0000-000008000000}"/>
    <hyperlink ref="B6:O6" location="'12.1.2'!A1" display="12.1.2 Current giving by purpose, Universitywide, 2000–01 to 2021-22" xr:uid="{00000000-0004-0000-0000-000009000000}"/>
    <hyperlink ref="B7:O7" location="'12.1.3'!A1" display="12.1.3 Average general campus core fund expenditures for instruction per student, 2000-01 to 2021-22" xr:uid="{00000000-0004-0000-0000-00000B000000}"/>
    <hyperlink ref="B10:O10" location="'12.2.1'!A1" display="12.2.1 Sources of capital project funding by year of approval, Universitywide, 2007–08 to 2016–17" xr:uid="{00000000-0004-0000-0000-00000C000000}"/>
    <hyperlink ref="B11:O11" location="'12.2.2'!A1" display="12.2.2 Sources of capital spending detail, Universitywide, Project budgets approved in 2016–17" xr:uid="{00000000-0004-0000-0000-00000D000000}"/>
    <hyperlink ref="B12" location="'12.2.3'!A1" display="12.2.3 Types of capital projects, based on budgets approved by year, Universitywide, 2011–12 to 2016–17" xr:uid="{00000000-0004-0000-0000-00000E000000}"/>
    <hyperlink ref="B13" location="'12.2.4'!A1" display="12.2.4 Assignable square footage (ASF), Universitywide, 2007–2017" xr:uid="{00000000-0004-0000-0000-00000F000000}"/>
    <hyperlink ref="B15:L15" location="'12.3.1'!A1" display="12.3.1 Greenhouse gas emissions compared to climate goals, Universitywide, 2009-2025" xr:uid="{00000000-0004-0000-0000-000010000000}"/>
    <hyperlink ref="B16:L16" location="'12.3.2'!A1" display="12.3.2 Cost avoidance from energy efficiency projects, Universitywide, 2005–2020" xr:uid="{00000000-0004-0000-0000-000011000000}"/>
    <hyperlink ref="B17:L17" location="'12.3.3'!A1" display="12.3.3 LEED® certifications, Universitywide, 2002–2021 (cumulative)" xr:uid="{00000000-0004-0000-0000-000012000000}"/>
    <hyperlink ref="B8" location="'12.1.4'!A1" display="12.1.4 Average general campus core fund expenditures for instruction per student, 2000-01 to 2021-22" xr:uid="{06A24C14-6CFD-4FBA-BFCD-FFC12E1D8D33}"/>
    <hyperlink ref="B19" location="'12.4.1'!A1" display="12.4.1 Number and circumstances of UCPD stops by month, Universitywide, 2022" xr:uid="{6F38C14D-0287-44AB-972D-705A0A186F19}"/>
    <hyperlink ref="B20" location="'12.4.2'!A1" display="12.4.2 Number of UCPD use of force incidents by month, Universitywide, 2022" xr:uid="{5DBBFF26-421D-48CF-BBBD-F5F789754678}"/>
    <hyperlink ref="B21" location="'12.4.3'!A1" display="12.4.3 Number of UCPD calls for service by call category, Universitywide, 2022" xr:uid="{DC438492-57DE-446D-B700-042DFE2E46E7}"/>
    <hyperlink ref="B22" location="'12.4.4'!A1" display="12.4.4 Number of UCPD Criminal activity reports/offenses by month, Universitywide, 2022" xr:uid="{2F537F07-C0D0-4844-8C24-C9DD7324A50A}"/>
    <hyperlink ref="B23" location="'12.4.5'!A1" display="12.4.5 Number of UCPD civilian complaints by month, Universitywide, 2022" xr:uid="{DEFAEC43-269C-46ED-A028-01B36BBA9E73}"/>
    <hyperlink ref="B24" location="'12.4.6'!A1" display="12.4.6 UCPD budget usage by fiscal year, Universitywide, FY 2018-19 to FY 2021-22" xr:uid="{F894A8F4-3B92-498A-BF86-E15C5749A354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3"/>
  <sheetViews>
    <sheetView workbookViewId="0"/>
  </sheetViews>
  <sheetFormatPr defaultRowHeight="15"/>
  <cols>
    <col min="1" max="1" width="10.28515625" customWidth="1"/>
    <col min="2" max="5" width="18.42578125" customWidth="1"/>
  </cols>
  <sheetData>
    <row r="1" spans="1:5">
      <c r="A1" s="27" t="s">
        <v>87</v>
      </c>
    </row>
    <row r="2" spans="1:5" ht="18">
      <c r="A2" s="50" t="s">
        <v>52</v>
      </c>
    </row>
    <row r="4" spans="1:5" ht="30">
      <c r="A4" t="s">
        <v>51</v>
      </c>
      <c r="B4" s="57" t="s">
        <v>70</v>
      </c>
      <c r="C4" s="57" t="s">
        <v>71</v>
      </c>
      <c r="D4" s="57" t="s">
        <v>72</v>
      </c>
      <c r="E4" s="57" t="s">
        <v>73</v>
      </c>
    </row>
    <row r="5" spans="1:5">
      <c r="A5">
        <v>2009</v>
      </c>
      <c r="B5" s="48">
        <v>954852</v>
      </c>
      <c r="C5" s="48">
        <v>365437</v>
      </c>
      <c r="D5" s="48">
        <v>431982</v>
      </c>
      <c r="E5" s="48">
        <v>0</v>
      </c>
    </row>
    <row r="6" spans="1:5">
      <c r="A6">
        <v>2010</v>
      </c>
      <c r="B6" s="48">
        <v>965640</v>
      </c>
      <c r="C6" s="48">
        <v>313893</v>
      </c>
      <c r="D6" s="48">
        <v>399656</v>
      </c>
      <c r="E6" s="48">
        <v>0</v>
      </c>
    </row>
    <row r="7" spans="1:5">
      <c r="A7">
        <v>2011</v>
      </c>
      <c r="B7" s="48">
        <v>949596</v>
      </c>
      <c r="C7" s="48">
        <v>333325</v>
      </c>
      <c r="D7" s="48">
        <v>407030</v>
      </c>
      <c r="E7" s="48">
        <v>0</v>
      </c>
    </row>
    <row r="8" spans="1:5">
      <c r="A8">
        <v>2012</v>
      </c>
      <c r="B8" s="48">
        <v>959821</v>
      </c>
      <c r="C8" s="48">
        <v>325576</v>
      </c>
      <c r="D8" s="48">
        <v>426493</v>
      </c>
      <c r="E8" s="48">
        <v>0</v>
      </c>
    </row>
    <row r="9" spans="1:5">
      <c r="A9">
        <v>2013</v>
      </c>
      <c r="B9" s="48">
        <v>851376</v>
      </c>
      <c r="C9" s="48">
        <v>338751</v>
      </c>
      <c r="D9" s="48">
        <v>440208</v>
      </c>
      <c r="E9" s="48">
        <v>48290</v>
      </c>
    </row>
    <row r="10" spans="1:5">
      <c r="A10">
        <v>2014</v>
      </c>
      <c r="B10" s="48">
        <v>785308</v>
      </c>
      <c r="C10" s="48">
        <v>335428</v>
      </c>
      <c r="D10" s="48">
        <v>445392</v>
      </c>
      <c r="E10" s="48">
        <v>106919</v>
      </c>
    </row>
    <row r="11" spans="1:5">
      <c r="A11">
        <v>2015</v>
      </c>
      <c r="B11" s="48">
        <v>806245</v>
      </c>
      <c r="C11" s="48">
        <v>314945</v>
      </c>
      <c r="D11" s="48">
        <v>451033</v>
      </c>
      <c r="E11" s="48">
        <v>107011</v>
      </c>
    </row>
    <row r="12" spans="1:5">
      <c r="A12">
        <v>2016</v>
      </c>
      <c r="B12" s="48">
        <v>844393</v>
      </c>
      <c r="C12" s="48">
        <v>255118</v>
      </c>
      <c r="D12" s="48">
        <v>467303</v>
      </c>
      <c r="E12" s="48">
        <v>92144</v>
      </c>
    </row>
    <row r="13" spans="1:5">
      <c r="A13">
        <v>2017</v>
      </c>
      <c r="B13" s="48">
        <v>837533</v>
      </c>
      <c r="C13" s="48">
        <v>216398</v>
      </c>
      <c r="D13" s="48">
        <v>474024</v>
      </c>
      <c r="E13" s="48">
        <v>107247</v>
      </c>
    </row>
    <row r="14" spans="1:5">
      <c r="A14">
        <v>2018</v>
      </c>
      <c r="B14" s="48">
        <v>813367</v>
      </c>
      <c r="C14" s="48">
        <v>181146</v>
      </c>
      <c r="D14" s="48">
        <v>443795</v>
      </c>
      <c r="E14" s="48">
        <v>130852</v>
      </c>
    </row>
    <row r="15" spans="1:5">
      <c r="A15">
        <v>2019</v>
      </c>
      <c r="B15" s="48">
        <v>848308</v>
      </c>
      <c r="C15" s="48">
        <v>143941</v>
      </c>
      <c r="D15" s="48">
        <v>433844</v>
      </c>
      <c r="E15" s="48">
        <v>119216</v>
      </c>
    </row>
    <row r="16" spans="1:5">
      <c r="A16">
        <v>2020</v>
      </c>
      <c r="B16" s="48">
        <v>808961</v>
      </c>
      <c r="C16" s="48">
        <v>95620</v>
      </c>
      <c r="D16" s="48">
        <v>184110</v>
      </c>
      <c r="E16" s="48">
        <v>82711</v>
      </c>
    </row>
    <row r="17" spans="1:5">
      <c r="A17">
        <v>2021</v>
      </c>
      <c r="B17" s="48">
        <v>823811</v>
      </c>
      <c r="C17" s="48">
        <v>98026</v>
      </c>
      <c r="D17" s="48">
        <v>223434</v>
      </c>
      <c r="E17">
        <v>74575</v>
      </c>
    </row>
    <row r="18" spans="1:5">
      <c r="B18" s="48"/>
      <c r="C18" s="48"/>
      <c r="D18" s="48"/>
    </row>
    <row r="19" spans="1:5">
      <c r="B19" s="48"/>
      <c r="C19" s="48"/>
      <c r="D19" s="48"/>
    </row>
    <row r="20" spans="1:5">
      <c r="A20" t="s">
        <v>74</v>
      </c>
      <c r="B20" s="48"/>
      <c r="C20" s="48"/>
      <c r="D20" s="48"/>
    </row>
    <row r="21" spans="1:5">
      <c r="B21" s="48"/>
      <c r="C21" s="48"/>
      <c r="D21" s="48"/>
    </row>
    <row r="22" spans="1:5">
      <c r="B22" s="48"/>
      <c r="C22" s="48"/>
      <c r="D22" s="48"/>
    </row>
    <row r="23" spans="1:5">
      <c r="B23" s="48"/>
      <c r="C23" s="48"/>
      <c r="D23" s="4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"/>
  <sheetViews>
    <sheetView workbookViewId="0"/>
  </sheetViews>
  <sheetFormatPr defaultRowHeight="15"/>
  <cols>
    <col min="1" max="1" width="10.28515625" style="1" customWidth="1"/>
    <col min="2" max="3" width="23.7109375" style="1" customWidth="1"/>
    <col min="4" max="16384" width="9.140625" style="1"/>
  </cols>
  <sheetData>
    <row r="1" spans="1:3">
      <c r="A1" s="5" t="s">
        <v>88</v>
      </c>
    </row>
    <row r="2" spans="1:3" ht="15.75" thickBot="1"/>
    <row r="3" spans="1:3" ht="30.75" thickBot="1">
      <c r="A3" s="72"/>
      <c r="B3" s="73" t="s">
        <v>63</v>
      </c>
      <c r="C3" s="73" t="s">
        <v>75</v>
      </c>
    </row>
    <row r="4" spans="1:3" ht="15.75" thickBot="1">
      <c r="A4" s="74">
        <v>2005</v>
      </c>
      <c r="B4" s="75">
        <v>1944115</v>
      </c>
      <c r="C4" s="75">
        <v>1944115</v>
      </c>
    </row>
    <row r="5" spans="1:3" ht="15.75" thickBot="1">
      <c r="A5" s="74">
        <v>2006</v>
      </c>
      <c r="B5" s="75">
        <v>1950598</v>
      </c>
      <c r="C5" s="75">
        <v>3894713</v>
      </c>
    </row>
    <row r="6" spans="1:3" ht="15.75" thickBot="1">
      <c r="A6" s="74">
        <v>2007</v>
      </c>
      <c r="B6" s="75">
        <v>3360746</v>
      </c>
      <c r="C6" s="75">
        <v>7255459</v>
      </c>
    </row>
    <row r="7" spans="1:3" ht="15.75" thickBot="1">
      <c r="A7" s="74">
        <v>2008</v>
      </c>
      <c r="B7" s="75">
        <v>9710962</v>
      </c>
      <c r="C7" s="75">
        <v>16966421</v>
      </c>
    </row>
    <row r="8" spans="1:3" ht="15.75" thickBot="1">
      <c r="A8" s="74">
        <v>2009</v>
      </c>
      <c r="B8" s="75">
        <v>12407568</v>
      </c>
      <c r="C8" s="75">
        <v>29373989</v>
      </c>
    </row>
    <row r="9" spans="1:3" ht="15.75" thickBot="1">
      <c r="A9" s="74">
        <v>2010</v>
      </c>
      <c r="B9" s="75">
        <v>14602729</v>
      </c>
      <c r="C9" s="75">
        <v>43976718</v>
      </c>
    </row>
    <row r="10" spans="1:3" ht="15.75" thickBot="1">
      <c r="A10" s="74">
        <v>2011</v>
      </c>
      <c r="B10" s="75">
        <v>17410539</v>
      </c>
      <c r="C10" s="75">
        <v>61387256</v>
      </c>
    </row>
    <row r="11" spans="1:3" ht="15.75" thickBot="1">
      <c r="A11" s="74">
        <v>2012</v>
      </c>
      <c r="B11" s="75">
        <v>23421913</v>
      </c>
      <c r="C11" s="75">
        <v>84809169</v>
      </c>
    </row>
    <row r="12" spans="1:3" ht="15.75" thickBot="1">
      <c r="A12" s="74">
        <v>2013</v>
      </c>
      <c r="B12" s="75">
        <v>25480439</v>
      </c>
      <c r="C12" s="75">
        <v>110289607</v>
      </c>
    </row>
    <row r="13" spans="1:3" ht="15.75" thickBot="1">
      <c r="A13" s="74">
        <v>2014</v>
      </c>
      <c r="B13" s="75">
        <v>27509263</v>
      </c>
      <c r="C13" s="75">
        <v>137798870</v>
      </c>
    </row>
    <row r="14" spans="1:3" ht="15.75" thickBot="1">
      <c r="A14" s="74">
        <v>2015</v>
      </c>
      <c r="B14" s="75">
        <v>27901653</v>
      </c>
      <c r="C14" s="75">
        <v>165700523</v>
      </c>
    </row>
    <row r="15" spans="1:3" ht="15.75" thickBot="1">
      <c r="A15" s="74">
        <v>2016</v>
      </c>
      <c r="B15" s="75">
        <v>28351029</v>
      </c>
      <c r="C15" s="75">
        <v>194051552</v>
      </c>
    </row>
    <row r="16" spans="1:3" ht="15.75" thickBot="1">
      <c r="A16" s="74">
        <v>2017</v>
      </c>
      <c r="B16" s="75">
        <v>29982895</v>
      </c>
      <c r="C16" s="75">
        <v>224034447</v>
      </c>
    </row>
    <row r="17" spans="1:3" ht="15.75" thickBot="1">
      <c r="A17" s="74">
        <v>2018</v>
      </c>
      <c r="B17" s="75">
        <v>30155673</v>
      </c>
      <c r="C17" s="75">
        <v>254190121</v>
      </c>
    </row>
    <row r="18" spans="1:3" ht="15.75" thickBot="1">
      <c r="A18" s="74">
        <v>2019</v>
      </c>
      <c r="B18" s="75">
        <v>31004789</v>
      </c>
      <c r="C18" s="75">
        <v>285194909</v>
      </c>
    </row>
    <row r="19" spans="1:3" ht="15.75" thickBot="1">
      <c r="A19" s="74">
        <v>2020</v>
      </c>
      <c r="B19" s="75">
        <v>29818781</v>
      </c>
      <c r="C19" s="75">
        <v>315013690</v>
      </c>
    </row>
    <row r="20" spans="1:3" ht="15.75" thickBot="1">
      <c r="A20" s="74">
        <v>2021</v>
      </c>
      <c r="B20" s="75">
        <v>31922515</v>
      </c>
      <c r="C20" s="75">
        <v>346936205</v>
      </c>
    </row>
    <row r="21" spans="1:3" ht="15.75" thickBot="1">
      <c r="A21" s="74">
        <v>2022</v>
      </c>
      <c r="B21" s="75">
        <v>30970625</v>
      </c>
      <c r="C21" s="75">
        <v>377906830</v>
      </c>
    </row>
    <row r="23" spans="1:3">
      <c r="A23" t="s">
        <v>74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9"/>
  <sheetViews>
    <sheetView workbookViewId="0"/>
  </sheetViews>
  <sheetFormatPr defaultRowHeight="15"/>
  <cols>
    <col min="1" max="1" width="10.28515625" style="1" customWidth="1"/>
    <col min="2" max="19" width="8.28515625" style="1" customWidth="1"/>
    <col min="20" max="16384" width="9.140625" style="1"/>
  </cols>
  <sheetData>
    <row r="1" spans="1:20">
      <c r="A1" s="5" t="s">
        <v>114</v>
      </c>
    </row>
    <row r="3" spans="1:20">
      <c r="B3" s="1">
        <v>2002</v>
      </c>
      <c r="C3" s="1">
        <v>2005</v>
      </c>
      <c r="D3" s="1">
        <v>2006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  <c r="O3" s="1">
        <v>2017</v>
      </c>
      <c r="P3" s="1">
        <v>2018</v>
      </c>
      <c r="Q3" s="1">
        <v>2019</v>
      </c>
      <c r="R3" s="1">
        <v>2020</v>
      </c>
      <c r="S3" s="1">
        <v>2021</v>
      </c>
      <c r="T3" s="1">
        <v>2022</v>
      </c>
    </row>
    <row r="4" spans="1:20">
      <c r="A4" s="1" t="s">
        <v>53</v>
      </c>
      <c r="B4" s="1">
        <v>0</v>
      </c>
      <c r="C4" s="1">
        <v>1</v>
      </c>
      <c r="D4" s="1">
        <v>2</v>
      </c>
      <c r="E4" s="1">
        <v>2</v>
      </c>
      <c r="F4" s="1">
        <v>2</v>
      </c>
      <c r="G4" s="1">
        <v>5</v>
      </c>
      <c r="H4" s="1">
        <v>7</v>
      </c>
      <c r="I4" s="1">
        <v>8</v>
      </c>
      <c r="J4" s="1">
        <v>9</v>
      </c>
      <c r="K4" s="1">
        <v>9</v>
      </c>
      <c r="L4" s="1">
        <v>9</v>
      </c>
      <c r="M4" s="1">
        <v>12</v>
      </c>
      <c r="N4" s="1">
        <v>15</v>
      </c>
      <c r="O4" s="1">
        <v>15</v>
      </c>
      <c r="P4" s="1">
        <v>16</v>
      </c>
      <c r="Q4" s="1">
        <v>16</v>
      </c>
      <c r="R4" s="1">
        <v>16</v>
      </c>
      <c r="S4" s="1">
        <v>18</v>
      </c>
      <c r="T4" s="1">
        <v>18</v>
      </c>
    </row>
    <row r="5" spans="1:20">
      <c r="A5" s="1" t="s">
        <v>54</v>
      </c>
      <c r="B5" s="1">
        <v>0</v>
      </c>
      <c r="C5" s="1">
        <v>1</v>
      </c>
      <c r="D5" s="1">
        <v>2</v>
      </c>
      <c r="E5" s="1">
        <v>3</v>
      </c>
      <c r="F5" s="1">
        <v>6</v>
      </c>
      <c r="G5" s="1">
        <v>12</v>
      </c>
      <c r="H5" s="1">
        <v>18</v>
      </c>
      <c r="I5" s="1">
        <v>32</v>
      </c>
      <c r="J5" s="1">
        <v>35</v>
      </c>
      <c r="K5" s="1">
        <v>39</v>
      </c>
      <c r="L5" s="1">
        <v>48</v>
      </c>
      <c r="M5" s="1">
        <v>53</v>
      </c>
      <c r="N5" s="1">
        <v>61</v>
      </c>
      <c r="O5" s="1">
        <v>67</v>
      </c>
      <c r="P5" s="1">
        <v>69</v>
      </c>
      <c r="Q5" s="1">
        <v>72</v>
      </c>
      <c r="R5" s="1">
        <v>75</v>
      </c>
      <c r="S5" s="1">
        <v>79</v>
      </c>
      <c r="T5" s="1">
        <v>83</v>
      </c>
    </row>
    <row r="6" spans="1:20">
      <c r="A6" s="1" t="s">
        <v>55</v>
      </c>
      <c r="B6" s="1">
        <v>0</v>
      </c>
      <c r="C6" s="1">
        <v>0</v>
      </c>
      <c r="D6" s="1">
        <v>0</v>
      </c>
      <c r="E6" s="1">
        <v>5</v>
      </c>
      <c r="F6" s="1">
        <v>7</v>
      </c>
      <c r="G6" s="1">
        <v>15</v>
      </c>
      <c r="H6" s="1">
        <v>20</v>
      </c>
      <c r="I6" s="1">
        <v>39</v>
      </c>
      <c r="J6" s="1">
        <v>63</v>
      </c>
      <c r="K6" s="1">
        <v>71</v>
      </c>
      <c r="L6" s="1">
        <v>110</v>
      </c>
      <c r="M6" s="1">
        <v>126</v>
      </c>
      <c r="N6" s="1">
        <v>136</v>
      </c>
      <c r="O6" s="1">
        <v>151</v>
      </c>
      <c r="P6" s="1">
        <v>165</v>
      </c>
      <c r="Q6" s="1">
        <v>174</v>
      </c>
      <c r="R6" s="1">
        <v>188</v>
      </c>
      <c r="S6" s="1">
        <v>203</v>
      </c>
      <c r="T6" s="1">
        <v>217</v>
      </c>
    </row>
    <row r="7" spans="1:20">
      <c r="A7" s="1" t="s">
        <v>56</v>
      </c>
      <c r="B7" s="1">
        <v>1</v>
      </c>
      <c r="C7" s="1">
        <v>1</v>
      </c>
      <c r="D7" s="1">
        <v>1</v>
      </c>
      <c r="E7" s="1">
        <v>2</v>
      </c>
      <c r="F7" s="1">
        <v>2</v>
      </c>
      <c r="G7" s="1">
        <v>3</v>
      </c>
      <c r="H7" s="1">
        <v>4</v>
      </c>
      <c r="I7" s="1">
        <v>8</v>
      </c>
      <c r="J7" s="1">
        <v>13</v>
      </c>
      <c r="K7" s="1">
        <v>26</v>
      </c>
      <c r="L7" s="1">
        <v>31</v>
      </c>
      <c r="M7" s="1">
        <v>43</v>
      </c>
      <c r="N7" s="1">
        <v>53</v>
      </c>
      <c r="O7" s="1">
        <v>62</v>
      </c>
      <c r="P7" s="1">
        <v>70</v>
      </c>
      <c r="Q7" s="1">
        <v>76</v>
      </c>
      <c r="R7" s="1">
        <v>88</v>
      </c>
      <c r="S7" s="1">
        <v>90</v>
      </c>
      <c r="T7" s="1">
        <v>90</v>
      </c>
    </row>
    <row r="9" spans="1:20">
      <c r="A9" t="s">
        <v>74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EA28-2D4A-4BFF-A4BD-171143D9471F}">
  <dimension ref="A1:A5"/>
  <sheetViews>
    <sheetView zoomScaleNormal="100" workbookViewId="0"/>
  </sheetViews>
  <sheetFormatPr defaultRowHeight="15"/>
  <sheetData>
    <row r="1" spans="1:1">
      <c r="A1" s="5" t="s">
        <v>90</v>
      </c>
    </row>
    <row r="5" spans="1:1" ht="15.75">
      <c r="A5" s="83" t="s">
        <v>115</v>
      </c>
    </row>
  </sheetData>
  <hyperlinks>
    <hyperlink ref="A5" r:id="rId1" xr:uid="{61E6C1E6-6D2F-4E8A-AF32-92DC775A204A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27185-14EB-409B-BB11-8917DAA35C2D}">
  <dimension ref="A1:A5"/>
  <sheetViews>
    <sheetView zoomScaleNormal="100" workbookViewId="0"/>
  </sheetViews>
  <sheetFormatPr defaultRowHeight="15"/>
  <sheetData>
    <row r="1" spans="1:1">
      <c r="A1" s="5" t="s">
        <v>91</v>
      </c>
    </row>
    <row r="5" spans="1:1" ht="15.75">
      <c r="A5" s="83" t="s">
        <v>116</v>
      </c>
    </row>
  </sheetData>
  <hyperlinks>
    <hyperlink ref="A5" r:id="rId1" xr:uid="{36E8BFF7-2DEA-4546-8881-85DEF11A4497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EAE16-1132-4842-B629-E1275213471A}">
  <dimension ref="A1:A5"/>
  <sheetViews>
    <sheetView zoomScaleNormal="100" workbookViewId="0"/>
  </sheetViews>
  <sheetFormatPr defaultRowHeight="15"/>
  <sheetData>
    <row r="1" spans="1:1">
      <c r="A1" s="5" t="s">
        <v>92</v>
      </c>
    </row>
    <row r="5" spans="1:1" ht="15.75">
      <c r="A5" s="83" t="s">
        <v>117</v>
      </c>
    </row>
  </sheetData>
  <hyperlinks>
    <hyperlink ref="A5" r:id="rId1" xr:uid="{9AB54722-9534-4DE4-AE71-C33D163CDCD3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7AD0-4F31-49F3-83A9-553AF828D727}">
  <dimension ref="A1:A5"/>
  <sheetViews>
    <sheetView zoomScaleNormal="100" workbookViewId="0"/>
  </sheetViews>
  <sheetFormatPr defaultRowHeight="15"/>
  <sheetData>
    <row r="1" spans="1:1">
      <c r="A1" s="5" t="s">
        <v>118</v>
      </c>
    </row>
    <row r="5" spans="1:1" ht="15.75">
      <c r="A5" s="83" t="s">
        <v>119</v>
      </c>
    </row>
  </sheetData>
  <hyperlinks>
    <hyperlink ref="A5" r:id="rId1" xr:uid="{B915938D-768B-47C7-B3E9-4B8A5DC417B1}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820BF-1AD3-4454-8FDC-A32472DC4266}">
  <dimension ref="A1:A5"/>
  <sheetViews>
    <sheetView zoomScaleNormal="100" workbookViewId="0"/>
  </sheetViews>
  <sheetFormatPr defaultRowHeight="15"/>
  <sheetData>
    <row r="1" spans="1:1">
      <c r="A1" s="5" t="s">
        <v>120</v>
      </c>
    </row>
    <row r="5" spans="1:1" ht="15.75">
      <c r="A5" s="83" t="s">
        <v>121</v>
      </c>
    </row>
  </sheetData>
  <hyperlinks>
    <hyperlink ref="A5" r:id="rId1" xr:uid="{509EFCD1-2BE6-450E-8C06-D60FDB8ACAE7}"/>
  </hyperlink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9C5A7-A26D-48F9-AC19-49A91AA8D52B}">
  <dimension ref="A1:A5"/>
  <sheetViews>
    <sheetView zoomScaleNormal="100" workbookViewId="0"/>
  </sheetViews>
  <sheetFormatPr defaultRowHeight="15"/>
  <sheetData>
    <row r="1" spans="1:1">
      <c r="A1" s="5" t="s">
        <v>122</v>
      </c>
    </row>
    <row r="5" spans="1:1" ht="15.75">
      <c r="A5" s="83" t="s">
        <v>123</v>
      </c>
    </row>
  </sheetData>
  <hyperlinks>
    <hyperlink ref="A5" r:id="rId1" xr:uid="{CF6CC9CD-E33F-4EFF-88A7-2197B9F3E82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3"/>
  <sheetViews>
    <sheetView zoomScaleNormal="100" workbookViewId="0"/>
  </sheetViews>
  <sheetFormatPr defaultColWidth="9.140625" defaultRowHeight="15"/>
  <cols>
    <col min="1" max="1" width="11" style="1" customWidth="1"/>
    <col min="2" max="2" width="12" style="1" customWidth="1"/>
    <col min="3" max="11" width="9" style="1" customWidth="1"/>
    <col min="12" max="22" width="9.140625" style="1"/>
    <col min="23" max="23" width="9.140625" style="1" customWidth="1"/>
    <col min="24" max="16384" width="9.140625" style="1"/>
  </cols>
  <sheetData>
    <row r="1" spans="1:23">
      <c r="A1" s="26" t="s">
        <v>82</v>
      </c>
    </row>
    <row r="3" spans="1:23" s="5" customFormat="1">
      <c r="A3" s="24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>
      <c r="A4" s="25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15.75">
      <c r="A5" s="83" t="s">
        <v>96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>
      <c r="A6" s="2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>
      <c r="A7" s="2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>
      <c r="A9" s="29"/>
    </row>
    <row r="10" spans="1:23">
      <c r="A10" s="23"/>
    </row>
    <row r="12" spans="1:23">
      <c r="A12" s="8"/>
    </row>
    <row r="13" spans="1:23">
      <c r="A13" s="23"/>
    </row>
    <row r="14" spans="1:23">
      <c r="A14" s="23"/>
    </row>
    <row r="15" spans="1:23">
      <c r="A15" s="23"/>
    </row>
    <row r="16" spans="1:23">
      <c r="A16" s="23"/>
    </row>
    <row r="17" spans="1:1">
      <c r="A17" s="23"/>
    </row>
    <row r="18" spans="1:1">
      <c r="A18" s="23"/>
    </row>
    <row r="19" spans="1:1">
      <c r="A19" s="23"/>
    </row>
    <row r="20" spans="1:1">
      <c r="A20" s="23"/>
    </row>
    <row r="21" spans="1:1">
      <c r="A21" s="23"/>
    </row>
    <row r="22" spans="1:1">
      <c r="A22" s="23"/>
    </row>
    <row r="23" spans="1:1">
      <c r="A23" s="23"/>
    </row>
  </sheetData>
  <hyperlinks>
    <hyperlink ref="A5" r:id="rId1" xr:uid="{0EDA367C-1998-42E0-B4CE-FDFBBF9C161E}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8"/>
  <sheetViews>
    <sheetView workbookViewId="0"/>
  </sheetViews>
  <sheetFormatPr defaultColWidth="9.140625" defaultRowHeight="15"/>
  <cols>
    <col min="1" max="1" width="21.7109375" style="1" bestFit="1" customWidth="1"/>
    <col min="2" max="20" width="19.85546875" style="1" customWidth="1"/>
    <col min="21" max="22" width="17" style="1" bestFit="1" customWidth="1"/>
    <col min="23" max="23" width="18" style="1" customWidth="1"/>
    <col min="24" max="16384" width="9.140625" style="1"/>
  </cols>
  <sheetData>
    <row r="1" spans="1:23">
      <c r="A1" s="6" t="s">
        <v>77</v>
      </c>
      <c r="B1" s="11"/>
    </row>
    <row r="3" spans="1:23" s="76" customFormat="1">
      <c r="A3" s="53"/>
      <c r="B3" s="53" t="s">
        <v>5</v>
      </c>
      <c r="C3" s="53" t="s">
        <v>6</v>
      </c>
      <c r="D3" s="53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48</v>
      </c>
      <c r="T3" s="53" t="s">
        <v>58</v>
      </c>
      <c r="U3" s="53" t="s">
        <v>61</v>
      </c>
      <c r="V3" s="53" t="s">
        <v>64</v>
      </c>
      <c r="W3" s="53" t="s">
        <v>79</v>
      </c>
    </row>
    <row r="4" spans="1:23">
      <c r="A4" s="54" t="s">
        <v>23</v>
      </c>
      <c r="B4" s="55">
        <v>333300228.44431096</v>
      </c>
      <c r="C4" s="55">
        <v>398804401.86317551</v>
      </c>
      <c r="D4" s="55">
        <v>200041790.45768654</v>
      </c>
      <c r="E4" s="55">
        <v>354039858.14270169</v>
      </c>
      <c r="F4" s="55">
        <v>371589404.29335177</v>
      </c>
      <c r="G4" s="55">
        <v>311152428.88238358</v>
      </c>
      <c r="H4" s="55">
        <v>258788207.82415247</v>
      </c>
      <c r="I4" s="55">
        <v>286543846.33564585</v>
      </c>
      <c r="J4" s="55">
        <v>196954311.54894602</v>
      </c>
      <c r="K4" s="55">
        <v>245342801.73818263</v>
      </c>
      <c r="L4" s="55">
        <v>333053223.01842397</v>
      </c>
      <c r="M4" s="55">
        <v>243979434.87913272</v>
      </c>
      <c r="N4" s="55">
        <v>345295655.01804763</v>
      </c>
      <c r="O4" s="55">
        <v>269186942.95098472</v>
      </c>
      <c r="P4" s="55">
        <v>286179216.13359982</v>
      </c>
      <c r="Q4" s="55">
        <v>303609859.68649</v>
      </c>
      <c r="R4" s="55">
        <v>288317603.72954786</v>
      </c>
      <c r="S4" s="55">
        <v>385067339.64814574</v>
      </c>
      <c r="T4" s="55">
        <v>410316952.93853217</v>
      </c>
      <c r="U4" s="55">
        <v>255641451.06717554</v>
      </c>
      <c r="V4" s="55">
        <v>320797762.81807035</v>
      </c>
      <c r="W4" s="79">
        <v>426055424</v>
      </c>
    </row>
    <row r="5" spans="1:23">
      <c r="A5" s="54" t="s">
        <v>24</v>
      </c>
      <c r="B5" s="55">
        <v>609676521.41881609</v>
      </c>
      <c r="C5" s="55">
        <v>597307625.78590167</v>
      </c>
      <c r="D5" s="55">
        <v>608776264.80984211</v>
      </c>
      <c r="E5" s="55">
        <v>588201376.5768739</v>
      </c>
      <c r="F5" s="55">
        <v>543312599.50182629</v>
      </c>
      <c r="G5" s="55">
        <v>618824377.72890854</v>
      </c>
      <c r="H5" s="55">
        <v>621325859.59679568</v>
      </c>
      <c r="I5" s="55">
        <v>836384279.18185031</v>
      </c>
      <c r="J5" s="55">
        <v>614263371.0540185</v>
      </c>
      <c r="K5" s="55">
        <v>622799631.61545503</v>
      </c>
      <c r="L5" s="55">
        <v>700850509.13039231</v>
      </c>
      <c r="M5" s="55">
        <v>646328273.89147568</v>
      </c>
      <c r="N5" s="55">
        <v>656070919.61491311</v>
      </c>
      <c r="O5" s="55">
        <v>772017621.6059581</v>
      </c>
      <c r="P5" s="55">
        <v>884915148.06863081</v>
      </c>
      <c r="Q5" s="55">
        <v>904547205.04308164</v>
      </c>
      <c r="R5" s="55">
        <v>821406931.74473178</v>
      </c>
      <c r="S5" s="55">
        <v>1127118365.0136433</v>
      </c>
      <c r="T5" s="55">
        <v>1100879241.036731</v>
      </c>
      <c r="U5" s="55">
        <v>1280003905.2864339</v>
      </c>
      <c r="V5" s="55">
        <v>1037115029.6888973</v>
      </c>
      <c r="W5" s="79">
        <v>1224898152</v>
      </c>
    </row>
    <row r="6" spans="1:23">
      <c r="A6" s="54" t="s">
        <v>25</v>
      </c>
      <c r="B6" s="55">
        <v>93230718.437648714</v>
      </c>
      <c r="C6" s="55">
        <v>57707919.756812915</v>
      </c>
      <c r="D6" s="55">
        <v>65956659.072029911</v>
      </c>
      <c r="E6" s="55">
        <v>96921290.962671742</v>
      </c>
      <c r="F6" s="55">
        <v>34741439.446485288</v>
      </c>
      <c r="G6" s="55">
        <v>50912587.361976035</v>
      </c>
      <c r="H6" s="55">
        <v>54394233.241647162</v>
      </c>
      <c r="I6" s="55">
        <v>50108220.61157541</v>
      </c>
      <c r="J6" s="55">
        <v>49177269.284050398</v>
      </c>
      <c r="K6" s="55">
        <v>34128933.918522187</v>
      </c>
      <c r="L6" s="55">
        <v>39151794.333542697</v>
      </c>
      <c r="M6" s="55">
        <v>32393952.405351557</v>
      </c>
      <c r="N6" s="55">
        <v>48569025.809140369</v>
      </c>
      <c r="O6" s="55">
        <v>32485903.697046574</v>
      </c>
      <c r="P6" s="55">
        <v>87266248.841144979</v>
      </c>
      <c r="Q6" s="55">
        <v>39625799.618556917</v>
      </c>
      <c r="R6" s="55">
        <v>54084037.516248018</v>
      </c>
      <c r="S6" s="55">
        <v>43187899.188450672</v>
      </c>
      <c r="T6" s="55">
        <v>63343886.032967374</v>
      </c>
      <c r="U6" s="55">
        <v>103517303.2187155</v>
      </c>
      <c r="V6" s="55">
        <v>86861588.437155277</v>
      </c>
      <c r="W6" s="79">
        <v>101049543</v>
      </c>
    </row>
    <row r="7" spans="1:23">
      <c r="A7" s="54" t="s">
        <v>26</v>
      </c>
      <c r="B7" s="55">
        <v>260061441.43704793</v>
      </c>
      <c r="C7" s="55">
        <v>131365397.88276432</v>
      </c>
      <c r="D7" s="55">
        <v>82424844.925087586</v>
      </c>
      <c r="E7" s="55">
        <v>99759311.657842472</v>
      </c>
      <c r="F7" s="55">
        <v>111802631.7834004</v>
      </c>
      <c r="G7" s="55">
        <v>107565055.09780101</v>
      </c>
      <c r="H7" s="55">
        <v>120958366.75139217</v>
      </c>
      <c r="I7" s="55">
        <v>184118805.49195719</v>
      </c>
      <c r="J7" s="55">
        <v>156699805.4176009</v>
      </c>
      <c r="K7" s="55">
        <v>118060398.18030718</v>
      </c>
      <c r="L7" s="55">
        <v>182135131.94657603</v>
      </c>
      <c r="M7" s="55">
        <v>165369255.68904507</v>
      </c>
      <c r="N7" s="55">
        <v>192270675.13507622</v>
      </c>
      <c r="O7" s="55">
        <v>196082225.62173599</v>
      </c>
      <c r="P7" s="55">
        <v>186064616.68613997</v>
      </c>
      <c r="Q7" s="55">
        <v>235637354.69220108</v>
      </c>
      <c r="R7" s="55">
        <v>204711799.63021564</v>
      </c>
      <c r="S7" s="55">
        <v>426761687.57538193</v>
      </c>
      <c r="T7" s="55">
        <v>304922455.65681928</v>
      </c>
      <c r="U7" s="55">
        <v>208526139.37139282</v>
      </c>
      <c r="V7" s="55">
        <v>222798139.3614462</v>
      </c>
      <c r="W7" s="79">
        <v>286788190</v>
      </c>
    </row>
    <row r="8" spans="1:23">
      <c r="A8" s="54" t="s">
        <v>27</v>
      </c>
      <c r="B8" s="55">
        <v>467752838.55165011</v>
      </c>
      <c r="C8" s="55">
        <v>546038668.37869561</v>
      </c>
      <c r="D8" s="55">
        <v>535595983.04093659</v>
      </c>
      <c r="E8" s="55">
        <v>458435352.09400082</v>
      </c>
      <c r="F8" s="55">
        <v>547492763.34212899</v>
      </c>
      <c r="G8" s="55">
        <v>569793064.19873106</v>
      </c>
      <c r="H8" s="55">
        <v>580588021.42669868</v>
      </c>
      <c r="I8" s="55">
        <v>642017953.06109333</v>
      </c>
      <c r="J8" s="55">
        <v>545637264.01579618</v>
      </c>
      <c r="K8" s="55">
        <v>574760160.37951016</v>
      </c>
      <c r="L8" s="55">
        <v>638392082.91617751</v>
      </c>
      <c r="M8" s="55">
        <v>667315928.49655867</v>
      </c>
      <c r="N8" s="55">
        <v>602988842.92798245</v>
      </c>
      <c r="O8" s="55">
        <v>687911956.00797212</v>
      </c>
      <c r="P8" s="55">
        <v>723190696.00046039</v>
      </c>
      <c r="Q8" s="55">
        <v>823641256.03368723</v>
      </c>
      <c r="R8" s="55">
        <v>854548783.48751354</v>
      </c>
      <c r="S8" s="55">
        <v>943317085.37473762</v>
      </c>
      <c r="T8" s="55">
        <v>879503246.28432834</v>
      </c>
      <c r="U8" s="55">
        <v>966516757.7181673</v>
      </c>
      <c r="V8" s="55">
        <v>1002192399.7493542</v>
      </c>
      <c r="W8" s="79">
        <v>932274900</v>
      </c>
    </row>
    <row r="9" spans="1:23">
      <c r="A9" s="54" t="s">
        <v>28</v>
      </c>
      <c r="B9" s="55">
        <v>204391915.36463788</v>
      </c>
      <c r="C9" s="55">
        <v>164865483.41806781</v>
      </c>
      <c r="D9" s="55">
        <v>140775155.85839263</v>
      </c>
      <c r="E9" s="55">
        <v>131940128.27794857</v>
      </c>
      <c r="F9" s="55">
        <v>181058250.5156945</v>
      </c>
      <c r="G9" s="55">
        <v>202466720.75093925</v>
      </c>
      <c r="H9" s="55">
        <v>171908594.22598436</v>
      </c>
      <c r="I9" s="55">
        <v>169209098.33918601</v>
      </c>
      <c r="J9" s="55">
        <v>137226194.54176009</v>
      </c>
      <c r="K9" s="55">
        <v>137530530.86591274</v>
      </c>
      <c r="L9" s="55">
        <v>159591701.79444644</v>
      </c>
      <c r="M9" s="55">
        <v>187703486.37407008</v>
      </c>
      <c r="N9" s="55">
        <v>168703304.17089075</v>
      </c>
      <c r="O9" s="55">
        <v>214474114.35596117</v>
      </c>
      <c r="P9" s="55">
        <v>220408351.62483263</v>
      </c>
      <c r="Q9" s="55">
        <v>199314690.17553335</v>
      </c>
      <c r="R9" s="55">
        <v>224369792.51608557</v>
      </c>
      <c r="S9" s="55">
        <v>209436175.75275233</v>
      </c>
      <c r="T9" s="55">
        <v>231795612.95719793</v>
      </c>
      <c r="U9" s="55">
        <v>245120415.47239241</v>
      </c>
      <c r="V9" s="55">
        <v>319903873.19264215</v>
      </c>
      <c r="W9" s="79">
        <v>333297970</v>
      </c>
    </row>
    <row r="10" spans="1:23">
      <c r="A10" s="54" t="s">
        <v>29</v>
      </c>
      <c r="B10" s="55">
        <v>54902009.153124109</v>
      </c>
      <c r="C10" s="55">
        <v>39132495.694852993</v>
      </c>
      <c r="D10" s="55">
        <v>38767859.546922229</v>
      </c>
      <c r="E10" s="55">
        <v>34002959.359706163</v>
      </c>
      <c r="F10" s="55">
        <v>38359334.925365239</v>
      </c>
      <c r="G10" s="55">
        <v>48851645.067557223</v>
      </c>
      <c r="H10" s="55">
        <v>36557780.568883933</v>
      </c>
      <c r="I10" s="55">
        <v>44167856.188606612</v>
      </c>
      <c r="J10" s="55">
        <v>33442813.918551978</v>
      </c>
      <c r="K10" s="55">
        <v>35873051.527217835</v>
      </c>
      <c r="L10" s="55">
        <v>32893435.867354836</v>
      </c>
      <c r="M10" s="55">
        <v>48659902.180669188</v>
      </c>
      <c r="N10" s="55">
        <v>26448652.057553649</v>
      </c>
      <c r="O10" s="55">
        <v>22714371.086415239</v>
      </c>
      <c r="P10" s="55">
        <v>30152916.703967195</v>
      </c>
      <c r="Q10" s="55">
        <v>20884980.042026199</v>
      </c>
      <c r="R10" s="55">
        <v>26686321.64590307</v>
      </c>
      <c r="S10" s="55">
        <v>34301065.140161276</v>
      </c>
      <c r="T10" s="55">
        <v>22926271.919326514</v>
      </c>
      <c r="U10" s="55">
        <v>36622421.28806594</v>
      </c>
      <c r="V10" s="55">
        <v>70651279.088210538</v>
      </c>
      <c r="W10" s="79">
        <v>31588806</v>
      </c>
    </row>
    <row r="11" spans="1:23">
      <c r="A11" s="54" t="s">
        <v>30</v>
      </c>
      <c r="B11" s="55">
        <v>2023315672.8072357</v>
      </c>
      <c r="C11" s="55">
        <v>1935221992.7802708</v>
      </c>
      <c r="D11" s="55">
        <v>1672338557.7108977</v>
      </c>
      <c r="E11" s="55">
        <v>1763300277.0717454</v>
      </c>
      <c r="F11" s="55">
        <v>1828356423.8082526</v>
      </c>
      <c r="G11" s="55">
        <v>1909565879.0882967</v>
      </c>
      <c r="H11" s="55">
        <v>1844521063.6355546</v>
      </c>
      <c r="I11" s="55">
        <v>2212550059.2099147</v>
      </c>
      <c r="J11" s="55">
        <v>1733401029.780724</v>
      </c>
      <c r="K11" s="55">
        <v>1768495508.2251077</v>
      </c>
      <c r="L11" s="55">
        <v>2086067879.0069137</v>
      </c>
      <c r="M11" s="55">
        <v>1991750233.9163029</v>
      </c>
      <c r="N11" s="55">
        <v>2040347074.7336042</v>
      </c>
      <c r="O11" s="55">
        <v>2194873135.3260736</v>
      </c>
      <c r="P11" s="55">
        <v>2418177194.0587759</v>
      </c>
      <c r="Q11" s="55">
        <v>2527261145.2915764</v>
      </c>
      <c r="R11" s="55">
        <v>2474125270.2702456</v>
      </c>
      <c r="S11" s="55">
        <v>3169189617.6932726</v>
      </c>
      <c r="T11" s="55">
        <v>3013687666.8259029</v>
      </c>
      <c r="U11" s="55">
        <v>3095948393.4223433</v>
      </c>
      <c r="V11" s="55">
        <v>3060320072.3357759</v>
      </c>
      <c r="W11" s="79">
        <v>3335952985</v>
      </c>
    </row>
    <row r="12" spans="1:2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3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3" s="76" customFormat="1">
      <c r="A14" s="53"/>
      <c r="B14" s="53" t="s">
        <v>5</v>
      </c>
      <c r="C14" s="53" t="s">
        <v>6</v>
      </c>
      <c r="D14" s="53" t="s">
        <v>7</v>
      </c>
      <c r="E14" s="53" t="s">
        <v>8</v>
      </c>
      <c r="F14" s="53" t="s">
        <v>9</v>
      </c>
      <c r="G14" s="53" t="s">
        <v>10</v>
      </c>
      <c r="H14" s="53" t="s">
        <v>11</v>
      </c>
      <c r="I14" s="53" t="s">
        <v>12</v>
      </c>
      <c r="J14" s="53" t="s">
        <v>13</v>
      </c>
      <c r="K14" s="53" t="s">
        <v>14</v>
      </c>
      <c r="L14" s="53" t="s">
        <v>15</v>
      </c>
      <c r="M14" s="53" t="s">
        <v>16</v>
      </c>
      <c r="N14" s="53" t="s">
        <v>17</v>
      </c>
      <c r="O14" s="53" t="s">
        <v>18</v>
      </c>
      <c r="P14" s="53" t="s">
        <v>19</v>
      </c>
      <c r="Q14" s="53" t="s">
        <v>20</v>
      </c>
      <c r="R14" s="53" t="s">
        <v>21</v>
      </c>
      <c r="S14" s="53" t="s">
        <v>48</v>
      </c>
      <c r="T14" s="53" t="s">
        <v>58</v>
      </c>
      <c r="U14" s="53" t="s">
        <v>61</v>
      </c>
      <c r="V14" s="53" t="s">
        <v>64</v>
      </c>
      <c r="W14" s="53" t="s">
        <v>79</v>
      </c>
    </row>
    <row r="15" spans="1:23">
      <c r="A15" s="54" t="s">
        <v>23</v>
      </c>
      <c r="B15" s="56">
        <v>0.16472972207143327</v>
      </c>
      <c r="C15" s="56">
        <v>0.20607682392562424</v>
      </c>
      <c r="D15" s="56">
        <v>0.11961799812324149</v>
      </c>
      <c r="E15" s="56">
        <v>0.20078251149069404</v>
      </c>
      <c r="F15" s="56">
        <v>0.20323685221034446</v>
      </c>
      <c r="G15" s="56">
        <v>0.16294406613032919</v>
      </c>
      <c r="H15" s="56">
        <v>0.140301031485149</v>
      </c>
      <c r="I15" s="56">
        <v>0.12950841276692676</v>
      </c>
      <c r="J15" s="56">
        <v>0.11362304981084546</v>
      </c>
      <c r="K15" s="56">
        <v>0.13872967197095845</v>
      </c>
      <c r="L15" s="56">
        <v>0.15965598548834189</v>
      </c>
      <c r="M15" s="56">
        <v>0.12249499496701713</v>
      </c>
      <c r="N15" s="56">
        <v>0.16923378345477363</v>
      </c>
      <c r="O15" s="56">
        <v>0.12264350892016085</v>
      </c>
      <c r="P15" s="56">
        <v>0.1183450149297223</v>
      </c>
      <c r="Q15" s="56">
        <v>0.12013394826732944</v>
      </c>
      <c r="R15" s="56">
        <v>0.11653314696472718</v>
      </c>
      <c r="S15" s="56">
        <v>0.12150340815783089</v>
      </c>
      <c r="T15" s="56">
        <v>0.13615112058731987</v>
      </c>
      <c r="U15" s="56">
        <v>8.2572904512979536E-2</v>
      </c>
      <c r="V15" s="56">
        <v>0.10482490564237709</v>
      </c>
      <c r="W15" s="78">
        <v>0.12771625556947111</v>
      </c>
    </row>
    <row r="16" spans="1:23">
      <c r="A16" s="54" t="s">
        <v>24</v>
      </c>
      <c r="B16" s="56">
        <v>0.30132545781792147</v>
      </c>
      <c r="C16" s="56">
        <v>0.30865070158063318</v>
      </c>
      <c r="D16" s="56">
        <v>0.3640269262481976</v>
      </c>
      <c r="E16" s="56">
        <v>0.33357981293672823</v>
      </c>
      <c r="F16" s="56">
        <v>0.2971590180267859</v>
      </c>
      <c r="G16" s="56">
        <v>0.32406547713575617</v>
      </c>
      <c r="H16" s="56">
        <v>0.33684942495162468</v>
      </c>
      <c r="I16" s="56">
        <v>0.37801823994911871</v>
      </c>
      <c r="J16" s="56">
        <v>0.35436887396549144</v>
      </c>
      <c r="K16" s="56">
        <v>0.35216353602193051</v>
      </c>
      <c r="L16" s="56">
        <v>0.3359672598305079</v>
      </c>
      <c r="M16" s="56">
        <v>0.32450267251663623</v>
      </c>
      <c r="N16" s="56">
        <v>0.32154868538754483</v>
      </c>
      <c r="O16" s="56">
        <v>0.35173678568500316</v>
      </c>
      <c r="P16" s="56">
        <v>0.36594305423224588</v>
      </c>
      <c r="Q16" s="56">
        <v>0.35791600196453849</v>
      </c>
      <c r="R16" s="56">
        <v>0.33199892568698047</v>
      </c>
      <c r="S16" s="56">
        <v>0.35564876229590453</v>
      </c>
      <c r="T16" s="56">
        <v>0.36529307703482317</v>
      </c>
      <c r="U16" s="56">
        <v>0.41344484552970334</v>
      </c>
      <c r="V16" s="56">
        <v>0.33889103269427756</v>
      </c>
      <c r="W16" s="78">
        <v>0.36718087979888003</v>
      </c>
    </row>
    <row r="17" spans="1:23">
      <c r="A17" s="54" t="s">
        <v>25</v>
      </c>
      <c r="B17" s="56">
        <v>4.6078187250087568E-2</v>
      </c>
      <c r="C17" s="56">
        <v>2.9819793270283071E-2</v>
      </c>
      <c r="D17" s="56">
        <v>3.9439776573896371E-2</v>
      </c>
      <c r="E17" s="56">
        <v>5.4965845705886085E-2</v>
      </c>
      <c r="F17" s="56">
        <v>1.9001458902702863E-2</v>
      </c>
      <c r="G17" s="56">
        <v>2.6661864835102599E-2</v>
      </c>
      <c r="H17" s="56">
        <v>2.9489624333395262E-2</v>
      </c>
      <c r="I17" s="56">
        <v>2.2647270918457179E-2</v>
      </c>
      <c r="J17" s="56">
        <v>2.8370393486077103E-2</v>
      </c>
      <c r="K17" s="56">
        <v>1.9298287024078771E-2</v>
      </c>
      <c r="L17" s="56">
        <v>1.8768226445335597E-2</v>
      </c>
      <c r="M17" s="56">
        <v>1.626406356265693E-2</v>
      </c>
      <c r="N17" s="56">
        <v>2.38042960487405E-2</v>
      </c>
      <c r="O17" s="56">
        <v>1.4800811570469388E-2</v>
      </c>
      <c r="P17" s="56">
        <v>3.6087615521124584E-2</v>
      </c>
      <c r="Q17" s="56">
        <v>1.5679345085640208E-2</v>
      </c>
      <c r="R17" s="56">
        <v>2.1859862217219295E-2</v>
      </c>
      <c r="S17" s="56">
        <v>1.3627426692090905E-2</v>
      </c>
      <c r="T17" s="56">
        <v>2.1018729555237176E-2</v>
      </c>
      <c r="U17" s="56">
        <v>3.3436378797091236E-2</v>
      </c>
      <c r="V17" s="56">
        <v>2.838317116642592E-2</v>
      </c>
      <c r="W17" s="78">
        <v>3.0291057294382102E-2</v>
      </c>
    </row>
    <row r="18" spans="1:23">
      <c r="A18" s="54" t="s">
        <v>26</v>
      </c>
      <c r="B18" s="56">
        <v>0.12853231205204249</v>
      </c>
      <c r="C18" s="56">
        <v>6.7881306833453198E-2</v>
      </c>
      <c r="D18" s="56">
        <v>4.9287176059559956E-2</v>
      </c>
      <c r="E18" s="56">
        <v>5.6575339410431823E-2</v>
      </c>
      <c r="F18" s="56">
        <v>6.1149254230490023E-2</v>
      </c>
      <c r="G18" s="56">
        <v>5.6329585837152099E-2</v>
      </c>
      <c r="H18" s="56">
        <v>6.5577113287599437E-2</v>
      </c>
      <c r="I18" s="56">
        <v>8.3215656398619359E-2</v>
      </c>
      <c r="J18" s="56">
        <v>9.0400203256729053E-2</v>
      </c>
      <c r="K18" s="56">
        <v>6.6757533525654597E-2</v>
      </c>
      <c r="L18" s="56">
        <v>8.731026146343937E-2</v>
      </c>
      <c r="M18" s="56">
        <v>8.3027104941710381E-2</v>
      </c>
      <c r="N18" s="56">
        <v>9.4234298426986912E-2</v>
      </c>
      <c r="O18" s="56">
        <v>8.9336473468935015E-2</v>
      </c>
      <c r="P18" s="56">
        <v>7.6944161554117069E-2</v>
      </c>
      <c r="Q18" s="56">
        <v>9.3238229508337975E-2</v>
      </c>
      <c r="R18" s="56">
        <v>8.2741081096453631E-2</v>
      </c>
      <c r="S18" s="56">
        <v>0.13465956255593342</v>
      </c>
      <c r="T18" s="56">
        <v>0.10117918290383815</v>
      </c>
      <c r="U18" s="56">
        <v>6.7354526908273982E-2</v>
      </c>
      <c r="V18" s="56">
        <v>7.2802234437980368E-2</v>
      </c>
      <c r="W18" s="78">
        <v>8.5968894432725346E-2</v>
      </c>
    </row>
    <row r="19" spans="1:23">
      <c r="A19" s="54" t="s">
        <v>27</v>
      </c>
      <c r="B19" s="56">
        <v>0.23118134497652043</v>
      </c>
      <c r="C19" s="56">
        <v>0.28215815571329855</v>
      </c>
      <c r="D19" s="56">
        <v>0.32026767580726123</v>
      </c>
      <c r="E19" s="56">
        <v>0.25998711510175071</v>
      </c>
      <c r="F19" s="56">
        <v>0.29944531395129492</v>
      </c>
      <c r="G19" s="56">
        <v>0.29838879634295368</v>
      </c>
      <c r="H19" s="56">
        <v>0.31476356267916972</v>
      </c>
      <c r="I19" s="56">
        <v>0.29017104060025345</v>
      </c>
      <c r="J19" s="56">
        <v>0.3147784353657731</v>
      </c>
      <c r="K19" s="56">
        <v>0.32499950251858389</v>
      </c>
      <c r="L19" s="56">
        <v>0.30602651492821425</v>
      </c>
      <c r="M19" s="56">
        <v>0.33503996491791077</v>
      </c>
      <c r="N19" s="56">
        <v>0.29553248581823316</v>
      </c>
      <c r="O19" s="56">
        <v>0.31341763901346165</v>
      </c>
      <c r="P19" s="56">
        <v>0.29906439353462971</v>
      </c>
      <c r="Q19" s="56">
        <v>0.32590270996259141</v>
      </c>
      <c r="R19" s="56">
        <v>0.34539430713391983</v>
      </c>
      <c r="S19" s="56">
        <v>0.29765245983020122</v>
      </c>
      <c r="T19" s="56">
        <v>0.29183622973466422</v>
      </c>
      <c r="U19" s="56">
        <v>0.31218761907389359</v>
      </c>
      <c r="V19" s="56">
        <v>0.32747960215299809</v>
      </c>
      <c r="W19" s="78">
        <v>0.27946284141051825</v>
      </c>
    </row>
    <row r="20" spans="1:23">
      <c r="A20" s="54" t="s">
        <v>28</v>
      </c>
      <c r="B20" s="56">
        <v>0.10101830283410779</v>
      </c>
      <c r="C20" s="56">
        <v>8.5192026564978679E-2</v>
      </c>
      <c r="D20" s="56">
        <v>8.4178622330568109E-2</v>
      </c>
      <c r="E20" s="56">
        <v>7.4825672061401352E-2</v>
      </c>
      <c r="F20" s="56">
        <v>9.9027874520533229E-2</v>
      </c>
      <c r="G20" s="56">
        <v>0.10602761756908066</v>
      </c>
      <c r="H20" s="56">
        <v>9.3199583141193407E-2</v>
      </c>
      <c r="I20" s="56">
        <v>7.6476958175404786E-2</v>
      </c>
      <c r="J20" s="56">
        <v>7.9165866515678293E-2</v>
      </c>
      <c r="K20" s="56">
        <v>7.7766966456104106E-2</v>
      </c>
      <c r="L20" s="56">
        <v>7.650359961940506E-2</v>
      </c>
      <c r="M20" s="56">
        <v>9.4240474120590834E-2</v>
      </c>
      <c r="N20" s="56">
        <v>8.2683630770474345E-2</v>
      </c>
      <c r="O20" s="56">
        <v>9.7715950368174043E-2</v>
      </c>
      <c r="P20" s="56">
        <v>9.1146485115463957E-2</v>
      </c>
      <c r="Q20" s="56">
        <v>7.8865886316049044E-2</v>
      </c>
      <c r="R20" s="56">
        <v>9.0686512607980413E-2</v>
      </c>
      <c r="S20" s="56">
        <v>6.6085088308850584E-2</v>
      </c>
      <c r="T20" s="56">
        <v>7.6914278645647219E-2</v>
      </c>
      <c r="U20" s="56">
        <v>7.9174580556050492E-2</v>
      </c>
      <c r="V20" s="56">
        <v>0.10453281540204287</v>
      </c>
      <c r="W20" s="78">
        <v>9.9910871495690459E-2</v>
      </c>
    </row>
    <row r="21" spans="1:23">
      <c r="A21" s="54" t="s">
        <v>29</v>
      </c>
      <c r="B21" s="56">
        <v>2.7134672997887022E-2</v>
      </c>
      <c r="C21" s="56">
        <v>2.0221192111729056E-2</v>
      </c>
      <c r="D21" s="56">
        <v>2.3181824857275192E-2</v>
      </c>
      <c r="E21" s="56">
        <v>1.9283703293107714E-2</v>
      </c>
      <c r="F21" s="56">
        <v>2.0980228157848585E-2</v>
      </c>
      <c r="G21" s="56">
        <v>2.5582592149625629E-2</v>
      </c>
      <c r="H21" s="56">
        <v>1.9819660121868424E-2</v>
      </c>
      <c r="I21" s="56">
        <v>1.9962421191219794E-2</v>
      </c>
      <c r="J21" s="56">
        <v>1.9293177599405551E-2</v>
      </c>
      <c r="K21" s="56">
        <v>2.0284502482689731E-2</v>
      </c>
      <c r="L21" s="56">
        <v>1.5768152224755971E-2</v>
      </c>
      <c r="M21" s="56">
        <v>2.4430724973477758E-2</v>
      </c>
      <c r="N21" s="56">
        <v>1.2962820093246582E-2</v>
      </c>
      <c r="O21" s="56">
        <v>1.0348830973796012E-2</v>
      </c>
      <c r="P21" s="56">
        <v>1.2469275112696436E-2</v>
      </c>
      <c r="Q21" s="56">
        <v>8.2638788955134469E-3</v>
      </c>
      <c r="R21" s="56">
        <v>1.0786164292719162E-2</v>
      </c>
      <c r="S21" s="56">
        <v>1.0823292159188525E-2</v>
      </c>
      <c r="T21" s="56">
        <v>7.6073815384701364E-3</v>
      </c>
      <c r="U21" s="56">
        <v>1.182914462200791E-2</v>
      </c>
      <c r="V21" s="56">
        <v>2.3086238503898144E-2</v>
      </c>
      <c r="W21" s="78">
        <v>9.469199998332711E-3</v>
      </c>
    </row>
    <row r="22" spans="1:23">
      <c r="B22" s="13"/>
      <c r="C22" s="13"/>
      <c r="D22" s="13"/>
      <c r="E22" s="13"/>
      <c r="F22" s="13"/>
      <c r="G22" s="13"/>
      <c r="H22" s="13"/>
      <c r="I22" s="13"/>
    </row>
    <row r="23" spans="1:23">
      <c r="A23" s="29" t="s">
        <v>31</v>
      </c>
      <c r="B23" s="13"/>
      <c r="C23" s="13"/>
      <c r="D23" s="13"/>
      <c r="E23" s="13"/>
      <c r="F23" s="13"/>
      <c r="G23" s="13"/>
      <c r="H23" s="13"/>
      <c r="I23" s="13"/>
    </row>
    <row r="24" spans="1:23">
      <c r="A24" s="1" t="s">
        <v>78</v>
      </c>
      <c r="B24" s="13"/>
      <c r="C24" s="13"/>
      <c r="D24" s="13"/>
      <c r="E24" s="13"/>
      <c r="F24" s="13"/>
      <c r="G24" s="13"/>
      <c r="H24" s="13"/>
      <c r="I24" s="13"/>
    </row>
    <row r="25" spans="1:23">
      <c r="A25" s="15"/>
      <c r="B25" s="17"/>
      <c r="C25" s="17"/>
      <c r="D25" s="17"/>
      <c r="E25" s="17"/>
      <c r="F25" s="17"/>
      <c r="G25" s="17"/>
      <c r="H25" s="17"/>
      <c r="I25" s="17"/>
      <c r="J25" s="5"/>
      <c r="K25" s="5"/>
      <c r="L25" s="5"/>
      <c r="M25" s="5"/>
      <c r="N25" s="5"/>
      <c r="O25" s="5"/>
      <c r="P25" s="5"/>
      <c r="Q25" s="5"/>
    </row>
    <row r="26" spans="1:23">
      <c r="A26" s="15"/>
      <c r="B26" s="10"/>
      <c r="C26" s="10"/>
      <c r="D26" s="10"/>
      <c r="E26" s="10"/>
      <c r="F26" s="10"/>
      <c r="G26" s="10"/>
      <c r="H26" s="10"/>
      <c r="I26" s="10"/>
      <c r="J26" s="9"/>
      <c r="K26" s="9"/>
      <c r="L26" s="9"/>
      <c r="M26" s="9"/>
      <c r="N26" s="9"/>
      <c r="O26" s="9"/>
      <c r="P26" s="9"/>
      <c r="Q26" s="9"/>
    </row>
    <row r="27" spans="1:23">
      <c r="A27" s="15"/>
      <c r="B27" s="10"/>
      <c r="C27" s="10"/>
      <c r="D27" s="10"/>
      <c r="E27" s="10"/>
      <c r="F27" s="10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</row>
    <row r="28" spans="1:23">
      <c r="A28" s="15"/>
      <c r="B28" s="10"/>
      <c r="C28" s="10"/>
      <c r="D28" s="10"/>
      <c r="E28" s="10"/>
      <c r="F28" s="10"/>
      <c r="G28" s="10"/>
      <c r="H28" s="10"/>
      <c r="I28" s="10"/>
      <c r="J28" s="9"/>
      <c r="K28" s="9"/>
      <c r="L28" s="9"/>
      <c r="M28" s="9"/>
      <c r="N28" s="9"/>
      <c r="O28" s="9"/>
      <c r="P28" s="9"/>
      <c r="Q28" s="9"/>
    </row>
    <row r="29" spans="1:23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2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2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2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A33" s="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7" spans="1:17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>
      <c r="A44" s="15"/>
      <c r="B44" s="9"/>
      <c r="C44" s="9"/>
      <c r="D44" s="9"/>
      <c r="E44" s="9"/>
      <c r="F44" s="9"/>
      <c r="G44" s="9"/>
      <c r="H44" s="9"/>
      <c r="I44" s="9"/>
    </row>
    <row r="45" spans="1:17">
      <c r="A45" s="15"/>
      <c r="B45" s="9"/>
      <c r="C45" s="9"/>
      <c r="D45" s="9"/>
      <c r="E45" s="9"/>
      <c r="F45" s="9"/>
      <c r="G45" s="9"/>
      <c r="H45" s="9"/>
      <c r="I45" s="9"/>
    </row>
    <row r="46" spans="1:17">
      <c r="A46" s="15"/>
      <c r="B46" s="9"/>
      <c r="C46" s="9"/>
      <c r="D46" s="9"/>
      <c r="E46" s="9"/>
      <c r="F46" s="9"/>
      <c r="G46" s="9"/>
      <c r="H46" s="9"/>
      <c r="I46" s="9"/>
    </row>
    <row r="48" spans="1:17">
      <c r="A48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3"/>
  <sheetViews>
    <sheetView zoomScaleNormal="100" workbookViewId="0"/>
  </sheetViews>
  <sheetFormatPr defaultColWidth="9.140625" defaultRowHeight="15"/>
  <cols>
    <col min="1" max="1" width="9.7109375" style="1" customWidth="1"/>
    <col min="2" max="16384" width="9.140625" style="1"/>
  </cols>
  <sheetData>
    <row r="1" spans="1:8">
      <c r="A1" s="6" t="s">
        <v>81</v>
      </c>
      <c r="B1" s="22"/>
    </row>
    <row r="3" spans="1:8">
      <c r="A3"/>
      <c r="B3" s="27"/>
      <c r="C3" s="27"/>
      <c r="D3" s="27"/>
      <c r="E3" s="27"/>
      <c r="F3" s="27"/>
      <c r="G3" s="27"/>
      <c r="H3" s="27"/>
    </row>
    <row r="4" spans="1:8">
      <c r="A4" s="27"/>
      <c r="B4" s="12"/>
      <c r="C4" s="12"/>
      <c r="D4" s="12"/>
      <c r="E4" s="12"/>
      <c r="F4" s="12"/>
      <c r="G4" s="12"/>
      <c r="H4" s="12"/>
    </row>
    <row r="5" spans="1:8" ht="15.75">
      <c r="A5" s="83" t="s">
        <v>96</v>
      </c>
      <c r="B5" s="12"/>
      <c r="C5" s="12"/>
      <c r="D5" s="12"/>
      <c r="E5" s="12"/>
      <c r="F5" s="12"/>
      <c r="G5" s="12"/>
      <c r="H5" s="12"/>
    </row>
    <row r="6" spans="1:8">
      <c r="A6" s="27"/>
      <c r="B6" s="12"/>
      <c r="C6" s="12"/>
      <c r="D6" s="12"/>
      <c r="E6" s="12"/>
      <c r="F6" s="12"/>
      <c r="G6" s="12"/>
      <c r="H6" s="12"/>
    </row>
    <row r="7" spans="1:8">
      <c r="A7" s="27"/>
      <c r="B7" s="12"/>
      <c r="C7" s="12"/>
      <c r="D7" s="12"/>
      <c r="E7" s="12"/>
      <c r="F7" s="12"/>
      <c r="G7" s="12"/>
      <c r="H7" s="12"/>
    </row>
    <row r="8" spans="1:8">
      <c r="A8" s="27"/>
      <c r="B8" s="28"/>
      <c r="C8" s="28"/>
      <c r="D8" s="28"/>
      <c r="E8" s="28"/>
      <c r="F8" s="28"/>
      <c r="G8" s="28"/>
      <c r="H8" s="28"/>
    </row>
    <row r="9" spans="1:8">
      <c r="A9" s="2"/>
      <c r="B9" s="19"/>
    </row>
    <row r="10" spans="1:8">
      <c r="A10" s="29"/>
      <c r="B10" s="19"/>
    </row>
    <row r="11" spans="1:8">
      <c r="A11" s="23"/>
      <c r="B11" s="19"/>
    </row>
    <row r="12" spans="1:8">
      <c r="A12" s="2"/>
      <c r="B12" s="19"/>
    </row>
    <row r="13" spans="1:8">
      <c r="A13" s="2"/>
      <c r="B13" s="19"/>
    </row>
    <row r="14" spans="1:8">
      <c r="A14" s="2"/>
      <c r="B14" s="19"/>
    </row>
    <row r="15" spans="1:8">
      <c r="A15" s="2"/>
      <c r="B15" s="19"/>
    </row>
    <row r="16" spans="1:8">
      <c r="A16" s="2"/>
      <c r="B16" s="19"/>
    </row>
    <row r="17" spans="1:2">
      <c r="A17" s="2"/>
      <c r="B17" s="19"/>
    </row>
    <row r="18" spans="1:2">
      <c r="A18" s="2"/>
      <c r="B18" s="19"/>
    </row>
    <row r="19" spans="1:2">
      <c r="A19" s="2"/>
      <c r="B19" s="19"/>
    </row>
    <row r="20" spans="1:2">
      <c r="A20" s="2"/>
      <c r="B20" s="19"/>
    </row>
    <row r="21" spans="1:2">
      <c r="A21" s="2"/>
      <c r="B21" s="19"/>
    </row>
    <row r="22" spans="1:2">
      <c r="A22" s="2"/>
      <c r="B22" s="19"/>
    </row>
    <row r="23" spans="1:2">
      <c r="A23" s="2"/>
      <c r="B23" s="19"/>
    </row>
    <row r="24" spans="1:2">
      <c r="A24" s="2"/>
      <c r="B24" s="19"/>
    </row>
    <row r="25" spans="1:2">
      <c r="A25" s="2"/>
      <c r="B25" s="19"/>
    </row>
    <row r="26" spans="1:2">
      <c r="A26" s="2"/>
      <c r="B26" s="19"/>
    </row>
    <row r="27" spans="1:2">
      <c r="A27" s="2"/>
      <c r="B27" s="19"/>
    </row>
    <row r="28" spans="1:2">
      <c r="A28" s="2"/>
      <c r="B28" s="19"/>
    </row>
    <row r="29" spans="1:2">
      <c r="A29" s="2"/>
      <c r="B29" s="19"/>
    </row>
    <row r="30" spans="1:2">
      <c r="A30" s="2"/>
      <c r="B30" s="19"/>
    </row>
    <row r="31" spans="1:2">
      <c r="A31" s="2"/>
      <c r="B31" s="19"/>
    </row>
    <row r="32" spans="1:2">
      <c r="A32" s="2"/>
      <c r="B32" s="19"/>
    </row>
    <row r="33" spans="1:2">
      <c r="A33" s="2"/>
      <c r="B33" s="19"/>
    </row>
    <row r="34" spans="1:2">
      <c r="A34" s="2"/>
      <c r="B34" s="19"/>
    </row>
    <row r="35" spans="1:2">
      <c r="A35" s="3"/>
      <c r="B35" s="19"/>
    </row>
    <row r="36" spans="1:2">
      <c r="A36" s="3"/>
      <c r="B36" s="19"/>
    </row>
    <row r="37" spans="1:2">
      <c r="A37" s="3"/>
      <c r="B37" s="19"/>
    </row>
    <row r="38" spans="1:2">
      <c r="A38" s="3"/>
      <c r="B38" s="19"/>
    </row>
    <row r="39" spans="1:2">
      <c r="A39" s="3"/>
      <c r="B39" s="19"/>
    </row>
    <row r="40" spans="1:2">
      <c r="A40" s="3"/>
      <c r="B40" s="19"/>
    </row>
    <row r="41" spans="1:2">
      <c r="A41" s="3"/>
      <c r="B41" s="19"/>
    </row>
    <row r="42" spans="1:2">
      <c r="A42" s="3"/>
      <c r="B42" s="19"/>
    </row>
    <row r="43" spans="1:2">
      <c r="A43" s="3"/>
      <c r="B43" s="19"/>
    </row>
    <row r="44" spans="1:2">
      <c r="A44" s="3"/>
      <c r="B44" s="19"/>
    </row>
    <row r="45" spans="1:2">
      <c r="A45" s="3"/>
      <c r="B45" s="19"/>
    </row>
    <row r="46" spans="1:2">
      <c r="A46" s="3"/>
      <c r="B46" s="19"/>
    </row>
    <row r="47" spans="1:2">
      <c r="A47" s="3"/>
      <c r="B47" s="19"/>
    </row>
    <row r="48" spans="1:2">
      <c r="A48" s="3"/>
      <c r="B48" s="19"/>
    </row>
    <row r="49" spans="1:2">
      <c r="A49" s="3"/>
      <c r="B49" s="19"/>
    </row>
    <row r="50" spans="1:2">
      <c r="A50" s="3"/>
      <c r="B50" s="19"/>
    </row>
    <row r="51" spans="1:2">
      <c r="A51" s="4"/>
      <c r="B51" s="19"/>
    </row>
    <row r="52" spans="1:2">
      <c r="A52" s="3"/>
      <c r="B52" s="16"/>
    </row>
    <row r="53" spans="1:2">
      <c r="A53" s="3"/>
      <c r="B53" s="16"/>
    </row>
  </sheetData>
  <hyperlinks>
    <hyperlink ref="A5" r:id="rId1" xr:uid="{832A237E-4D4B-43A1-8F1E-4ABB4BBD33A9}"/>
  </hyperlinks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7218-B035-4B08-9DE2-B5AAABD16F34}">
  <dimension ref="A1:I18"/>
  <sheetViews>
    <sheetView zoomScaleNormal="100" workbookViewId="0"/>
  </sheetViews>
  <sheetFormatPr defaultRowHeight="15"/>
  <sheetData>
    <row r="1" spans="1:9">
      <c r="A1" s="6" t="s">
        <v>80</v>
      </c>
      <c r="B1" s="22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80" t="s">
        <v>98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 t="s">
        <v>97</v>
      </c>
      <c r="B7" s="1"/>
      <c r="C7" s="1"/>
      <c r="D7" s="1"/>
      <c r="E7" s="1"/>
      <c r="F7" s="1"/>
      <c r="G7" s="1"/>
      <c r="H7" s="1"/>
      <c r="I7" s="1"/>
    </row>
    <row r="8" spans="1:9">
      <c r="B8" s="27"/>
      <c r="C8" s="27"/>
      <c r="D8" s="27"/>
      <c r="E8" s="27"/>
      <c r="F8" s="27"/>
      <c r="G8" s="27"/>
      <c r="H8" s="27"/>
      <c r="I8" s="1"/>
    </row>
    <row r="9" spans="1:9">
      <c r="A9" s="27"/>
      <c r="B9" s="12"/>
      <c r="C9" s="12"/>
      <c r="D9" s="12"/>
      <c r="E9" s="12"/>
      <c r="F9" s="12"/>
      <c r="G9" s="12"/>
      <c r="H9" s="12"/>
      <c r="I9" s="1"/>
    </row>
    <row r="10" spans="1:9">
      <c r="A10" s="27"/>
      <c r="B10" s="12"/>
      <c r="C10" s="12"/>
      <c r="D10" s="12"/>
      <c r="E10" s="12"/>
      <c r="F10" s="12"/>
      <c r="G10" s="12"/>
      <c r="H10" s="12"/>
      <c r="I10" s="1"/>
    </row>
    <row r="11" spans="1:9">
      <c r="A11" s="27"/>
      <c r="B11" s="12"/>
      <c r="C11" s="12"/>
      <c r="D11" s="12"/>
      <c r="E11" s="12"/>
      <c r="F11" s="12"/>
      <c r="G11" s="12"/>
      <c r="H11" s="12"/>
      <c r="I11" s="1"/>
    </row>
    <row r="12" spans="1:9">
      <c r="A12" s="27"/>
      <c r="B12" s="12"/>
      <c r="C12" s="12"/>
      <c r="D12" s="12"/>
      <c r="E12" s="12"/>
      <c r="F12" s="12"/>
      <c r="G12" s="12"/>
      <c r="H12" s="12"/>
      <c r="I12" s="1"/>
    </row>
    <row r="13" spans="1:9">
      <c r="A13" s="27"/>
      <c r="B13" s="28"/>
      <c r="C13" s="28"/>
      <c r="D13" s="28"/>
      <c r="E13" s="28"/>
      <c r="F13" s="28"/>
      <c r="G13" s="28"/>
      <c r="H13" s="28"/>
      <c r="I13" s="1"/>
    </row>
    <row r="14" spans="1:9">
      <c r="A14" s="2"/>
      <c r="B14" s="19"/>
      <c r="C14" s="1"/>
      <c r="D14" s="1"/>
      <c r="E14" s="1"/>
      <c r="F14" s="1"/>
      <c r="G14" s="1"/>
      <c r="H14" s="1"/>
      <c r="I14" s="1"/>
    </row>
    <row r="15" spans="1:9">
      <c r="A15" s="29"/>
      <c r="B15" s="19"/>
      <c r="C15" s="1"/>
      <c r="D15" s="1"/>
      <c r="E15" s="1"/>
      <c r="F15" s="1"/>
      <c r="G15" s="1"/>
      <c r="H15" s="1"/>
      <c r="I15" s="1"/>
    </row>
    <row r="16" spans="1:9">
      <c r="A16" s="23"/>
      <c r="B16" s="19"/>
      <c r="C16" s="1"/>
      <c r="D16" s="1"/>
      <c r="E16" s="1"/>
      <c r="F16" s="1"/>
      <c r="G16" s="1"/>
      <c r="H16" s="1"/>
      <c r="I16" s="1"/>
    </row>
    <row r="17" spans="1:9">
      <c r="A17" s="2"/>
      <c r="B17" s="19"/>
      <c r="C17" s="1"/>
      <c r="D17" s="1"/>
      <c r="E17" s="1"/>
      <c r="F17" s="1"/>
      <c r="G17" s="1"/>
      <c r="H17" s="1"/>
      <c r="I17" s="1"/>
    </row>
    <row r="18" spans="1:9">
      <c r="A18" s="2"/>
      <c r="B18" s="19"/>
      <c r="C18" s="1"/>
      <c r="D18" s="1"/>
      <c r="E18" s="1"/>
      <c r="F18" s="1"/>
      <c r="G18" s="1"/>
      <c r="H18" s="1"/>
      <c r="I18" s="1"/>
    </row>
  </sheetData>
  <hyperlinks>
    <hyperlink ref="A5" r:id="rId1" xr:uid="{24344DDA-A91E-4332-A0E2-D186CA34CE5E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workbookViewId="0"/>
  </sheetViews>
  <sheetFormatPr defaultColWidth="9.140625" defaultRowHeight="15"/>
  <cols>
    <col min="1" max="1" width="8" style="1" customWidth="1"/>
    <col min="2" max="7" width="23.140625" style="1" customWidth="1"/>
    <col min="8" max="9" width="9.140625" style="1" bestFit="1" customWidth="1"/>
    <col min="10" max="19" width="10.140625" style="1" bestFit="1" customWidth="1"/>
    <col min="20" max="16384" width="9.140625" style="1"/>
  </cols>
  <sheetData>
    <row r="1" spans="1:12">
      <c r="A1" s="5" t="s">
        <v>99</v>
      </c>
    </row>
    <row r="2" spans="1:12">
      <c r="A2" s="5"/>
    </row>
    <row r="3" spans="1:12">
      <c r="A3" s="62" t="s">
        <v>62</v>
      </c>
      <c r="B3" s="23"/>
      <c r="C3"/>
      <c r="D3"/>
      <c r="E3"/>
      <c r="F3"/>
      <c r="G3"/>
      <c r="H3"/>
      <c r="I3"/>
      <c r="J3"/>
      <c r="K3"/>
      <c r="L3"/>
    </row>
    <row r="4" spans="1:12" s="31" customFormat="1" ht="30">
      <c r="A4" s="45"/>
      <c r="B4" s="82" t="s">
        <v>59</v>
      </c>
      <c r="C4" s="82" t="s">
        <v>49</v>
      </c>
      <c r="D4" s="82" t="s">
        <v>66</v>
      </c>
      <c r="E4" s="82" t="s">
        <v>67</v>
      </c>
      <c r="F4" s="57"/>
      <c r="G4"/>
      <c r="H4" s="30"/>
      <c r="I4" s="30"/>
      <c r="J4" s="30"/>
      <c r="K4" s="30"/>
      <c r="L4" s="30"/>
    </row>
    <row r="5" spans="1:12">
      <c r="A5" s="59" t="s">
        <v>17</v>
      </c>
      <c r="B5" s="58">
        <v>15553.053797331724</v>
      </c>
      <c r="C5" s="58"/>
      <c r="D5" s="58">
        <v>953458.76792884606</v>
      </c>
      <c r="E5" s="58"/>
      <c r="F5" s="81"/>
      <c r="G5"/>
      <c r="H5"/>
      <c r="I5"/>
      <c r="J5"/>
      <c r="K5"/>
      <c r="L5"/>
    </row>
    <row r="6" spans="1:12">
      <c r="A6" s="45" t="s">
        <v>18</v>
      </c>
      <c r="B6" s="58"/>
      <c r="C6" s="58">
        <v>154349.62742661114</v>
      </c>
      <c r="D6" s="58">
        <v>1443500.7298880175</v>
      </c>
      <c r="E6" s="58"/>
      <c r="F6" s="81"/>
      <c r="G6"/>
      <c r="H6"/>
      <c r="I6"/>
      <c r="J6"/>
      <c r="K6"/>
      <c r="L6"/>
    </row>
    <row r="7" spans="1:12">
      <c r="A7" s="45" t="s">
        <v>19</v>
      </c>
      <c r="B7" s="58"/>
      <c r="C7" s="58">
        <v>335517.04946434556</v>
      </c>
      <c r="D7" s="58">
        <v>863890.09894961515</v>
      </c>
      <c r="E7" s="58"/>
      <c r="F7" s="81"/>
      <c r="G7"/>
      <c r="H7"/>
      <c r="I7"/>
      <c r="J7"/>
      <c r="K7"/>
      <c r="L7"/>
    </row>
    <row r="8" spans="1:12">
      <c r="A8" s="59" t="s">
        <v>20</v>
      </c>
      <c r="B8" s="58">
        <v>2778.0411364247734</v>
      </c>
      <c r="C8" s="58">
        <v>354200.24489415856</v>
      </c>
      <c r="D8" s="58">
        <v>1081129.767438492</v>
      </c>
      <c r="E8" s="58"/>
      <c r="F8" s="81"/>
      <c r="G8"/>
      <c r="H8"/>
      <c r="I8"/>
      <c r="J8"/>
      <c r="K8"/>
      <c r="L8"/>
    </row>
    <row r="9" spans="1:12">
      <c r="A9" s="59" t="s">
        <v>21</v>
      </c>
      <c r="B9" s="58">
        <v>0</v>
      </c>
      <c r="C9" s="58">
        <v>618139.86083579774</v>
      </c>
      <c r="D9" s="58">
        <v>3003514.9731907845</v>
      </c>
      <c r="E9" s="58">
        <v>542821.28306469962</v>
      </c>
      <c r="F9" s="81"/>
      <c r="G9"/>
      <c r="H9"/>
      <c r="I9"/>
      <c r="J9"/>
      <c r="K9"/>
      <c r="L9"/>
    </row>
    <row r="10" spans="1:12">
      <c r="A10" s="59" t="s">
        <v>48</v>
      </c>
      <c r="B10" s="58"/>
      <c r="C10" s="58">
        <v>217662.19535309824</v>
      </c>
      <c r="D10" s="58">
        <v>2652325.530456793</v>
      </c>
      <c r="E10" s="58">
        <v>225753.3031384752</v>
      </c>
      <c r="F10" s="81"/>
      <c r="G10"/>
    </row>
    <row r="11" spans="1:12">
      <c r="A11" s="60" t="s">
        <v>58</v>
      </c>
      <c r="B11" s="58"/>
      <c r="C11" s="58">
        <v>285675.56592332962</v>
      </c>
      <c r="D11" s="58">
        <v>1111500.1948693774</v>
      </c>
      <c r="E11" s="58">
        <v>0</v>
      </c>
      <c r="F11" s="81"/>
      <c r="G11"/>
    </row>
    <row r="12" spans="1:12">
      <c r="A12" s="60" t="s">
        <v>61</v>
      </c>
      <c r="B12" s="58"/>
      <c r="C12" s="58">
        <v>27366.188476919502</v>
      </c>
      <c r="D12" s="58">
        <v>2785497.5457788217</v>
      </c>
      <c r="E12" s="58"/>
      <c r="F12" s="81"/>
      <c r="G12"/>
    </row>
    <row r="13" spans="1:12">
      <c r="A13" s="61" t="s">
        <v>64</v>
      </c>
      <c r="B13" s="58">
        <v>0</v>
      </c>
      <c r="C13" s="58">
        <v>0</v>
      </c>
      <c r="D13" s="58">
        <v>4015132.6051646061</v>
      </c>
      <c r="E13" s="58">
        <v>0</v>
      </c>
      <c r="F13" s="81"/>
      <c r="G13"/>
    </row>
    <row r="14" spans="1:12">
      <c r="A14" s="61" t="s">
        <v>79</v>
      </c>
      <c r="B14" s="58">
        <v>1100</v>
      </c>
      <c r="C14" s="58">
        <v>2673</v>
      </c>
      <c r="D14" s="58">
        <v>10277045</v>
      </c>
      <c r="E14" s="58">
        <v>0</v>
      </c>
      <c r="F14" s="81"/>
    </row>
    <row r="16" spans="1:12">
      <c r="A16" s="1" t="s">
        <v>108</v>
      </c>
    </row>
    <row r="17" spans="1:1">
      <c r="A17" s="1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9"/>
  <sheetViews>
    <sheetView workbookViewId="0"/>
  </sheetViews>
  <sheetFormatPr defaultColWidth="9.140625" defaultRowHeight="15"/>
  <cols>
    <col min="1" max="1" width="36.85546875" style="1" customWidth="1"/>
    <col min="2" max="2" width="11.85546875" style="1" bestFit="1" customWidth="1"/>
    <col min="3" max="7" width="10.85546875" style="1" bestFit="1" customWidth="1"/>
    <col min="8" max="8" width="9.28515625" style="1" bestFit="1" customWidth="1"/>
    <col min="9" max="16384" width="9.140625" style="1"/>
  </cols>
  <sheetData>
    <row r="1" spans="1:11">
      <c r="A1" s="5" t="s">
        <v>84</v>
      </c>
    </row>
    <row r="2" spans="1:11">
      <c r="B2" s="39"/>
    </row>
    <row r="3" spans="1:11">
      <c r="A3" s="65" t="s">
        <v>68</v>
      </c>
      <c r="B3" s="65" t="s">
        <v>69</v>
      </c>
      <c r="C3" s="40"/>
      <c r="D3" s="20"/>
      <c r="E3" s="20"/>
      <c r="F3" s="20"/>
      <c r="G3" s="20"/>
      <c r="H3" s="20"/>
      <c r="I3" s="20"/>
      <c r="J3" s="20"/>
      <c r="K3" s="20"/>
    </row>
    <row r="4" spans="1:11">
      <c r="A4" s="66" t="s">
        <v>100</v>
      </c>
      <c r="B4" s="64">
        <v>5848.5110000000004</v>
      </c>
      <c r="C4" s="40"/>
      <c r="D4" s="20"/>
      <c r="E4" s="20"/>
      <c r="F4" s="20"/>
      <c r="G4" s="20"/>
      <c r="H4" s="20"/>
      <c r="I4" s="20"/>
      <c r="J4" s="20"/>
      <c r="K4" s="20"/>
    </row>
    <row r="5" spans="1:11">
      <c r="A5" s="66" t="s">
        <v>105</v>
      </c>
      <c r="B5" s="64">
        <v>2237.4320000000002</v>
      </c>
      <c r="C5" s="40"/>
      <c r="D5" s="20"/>
      <c r="E5" s="20"/>
      <c r="F5" s="20"/>
      <c r="G5" s="20"/>
      <c r="H5" s="20"/>
      <c r="I5" s="20"/>
      <c r="J5" s="20"/>
      <c r="K5" s="20"/>
    </row>
    <row r="6" spans="1:11">
      <c r="A6" s="66" t="s">
        <v>106</v>
      </c>
      <c r="B6" s="64">
        <v>1290.18</v>
      </c>
      <c r="C6" s="40"/>
      <c r="D6" s="21"/>
      <c r="E6" s="21"/>
      <c r="F6" s="21"/>
      <c r="G6" s="21"/>
      <c r="H6" s="21"/>
      <c r="I6" s="21"/>
      <c r="J6" s="21"/>
      <c r="K6" s="21"/>
    </row>
    <row r="7" spans="1:11">
      <c r="A7" s="66" t="s">
        <v>101</v>
      </c>
      <c r="B7" s="64">
        <v>711.78700000000003</v>
      </c>
      <c r="C7" s="40"/>
    </row>
    <row r="8" spans="1:11">
      <c r="A8" s="67" t="s">
        <v>104</v>
      </c>
      <c r="B8" s="64">
        <v>130.547</v>
      </c>
      <c r="C8" s="40"/>
    </row>
    <row r="9" spans="1:11">
      <c r="A9" s="67" t="s">
        <v>103</v>
      </c>
      <c r="B9" s="64">
        <v>58.588000000000001</v>
      </c>
      <c r="C9" s="40"/>
      <c r="D9" s="7"/>
      <c r="E9" s="7"/>
      <c r="F9" s="7"/>
      <c r="G9" s="7"/>
      <c r="H9" s="7"/>
    </row>
    <row r="10" spans="1:11">
      <c r="A10" s="67" t="s">
        <v>102</v>
      </c>
      <c r="B10" s="64">
        <v>2.673</v>
      </c>
      <c r="C10" s="40"/>
      <c r="D10" s="7"/>
      <c r="E10" s="7"/>
      <c r="G10" s="7"/>
      <c r="H10" s="7"/>
    </row>
    <row r="11" spans="1:11">
      <c r="A11" s="67" t="s">
        <v>107</v>
      </c>
      <c r="B11" s="64">
        <v>1.1000000000000001</v>
      </c>
      <c r="C11" s="35"/>
      <c r="D11" s="7"/>
      <c r="E11" s="7"/>
      <c r="G11" s="7"/>
      <c r="H11" s="7"/>
    </row>
    <row r="12" spans="1:11">
      <c r="A12" s="5" t="s">
        <v>22</v>
      </c>
      <c r="B12" s="68">
        <f>SUM(B4:B11)</f>
        <v>10280.818000000003</v>
      </c>
      <c r="C12" s="7"/>
      <c r="D12" s="7"/>
      <c r="E12" s="7"/>
      <c r="G12" s="7"/>
      <c r="H12" s="7"/>
    </row>
    <row r="13" spans="1:11">
      <c r="B13" s="7"/>
      <c r="C13" s="7"/>
      <c r="D13" s="7"/>
      <c r="E13" s="7"/>
      <c r="G13" s="7"/>
      <c r="H13" s="7"/>
    </row>
    <row r="14" spans="1:11">
      <c r="A14" s="1" t="s">
        <v>108</v>
      </c>
      <c r="B14" s="7"/>
      <c r="D14" s="7"/>
      <c r="E14" s="7"/>
      <c r="G14" s="7"/>
      <c r="H14" s="7"/>
    </row>
    <row r="15" spans="1:11">
      <c r="B15" s="7"/>
      <c r="D15" s="7"/>
      <c r="E15" s="7"/>
      <c r="G15" s="7"/>
      <c r="H15" s="7"/>
    </row>
    <row r="16" spans="1:11">
      <c r="B16" s="7"/>
      <c r="C16" s="7"/>
      <c r="D16" s="7"/>
      <c r="E16" s="7"/>
      <c r="G16" s="7"/>
      <c r="H16" s="7"/>
    </row>
    <row r="17" spans="2:8">
      <c r="B17" s="7"/>
      <c r="C17" s="7"/>
      <c r="D17" s="7"/>
      <c r="E17" s="7"/>
      <c r="G17" s="7"/>
      <c r="H17" s="7"/>
    </row>
    <row r="18" spans="2:8">
      <c r="B18" s="7"/>
      <c r="D18" s="7"/>
      <c r="E18" s="7"/>
      <c r="G18" s="7"/>
      <c r="H18" s="7"/>
    </row>
    <row r="19" spans="2:8">
      <c r="B19" s="7"/>
      <c r="D19" s="7"/>
      <c r="E19" s="7"/>
      <c r="G19" s="7"/>
      <c r="H19" s="7"/>
    </row>
  </sheetData>
  <sortState xmlns:xlrd2="http://schemas.microsoft.com/office/spreadsheetml/2017/richdata2" ref="A4:B11">
    <sortCondition descending="1" ref="B4:B1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/>
  </sheetViews>
  <sheetFormatPr defaultColWidth="9.140625" defaultRowHeight="15"/>
  <cols>
    <col min="1" max="1" width="9" style="1" customWidth="1"/>
    <col min="2" max="5" width="14.5703125" style="1" customWidth="1"/>
    <col min="6" max="16384" width="9.140625" style="1"/>
  </cols>
  <sheetData>
    <row r="1" spans="1:6">
      <c r="A1" s="5" t="s">
        <v>85</v>
      </c>
    </row>
    <row r="2" spans="1:6">
      <c r="A2" s="5"/>
    </row>
    <row r="3" spans="1:6">
      <c r="A3" s="62" t="s">
        <v>110</v>
      </c>
    </row>
    <row r="4" spans="1:6" ht="30">
      <c r="A4" s="36"/>
      <c r="B4" s="38" t="s">
        <v>37</v>
      </c>
      <c r="C4" s="38" t="s">
        <v>38</v>
      </c>
      <c r="D4" s="38" t="s">
        <v>39</v>
      </c>
      <c r="E4" s="38" t="s">
        <v>40</v>
      </c>
    </row>
    <row r="5" spans="1:6">
      <c r="A5" s="34" t="s">
        <v>32</v>
      </c>
      <c r="B5" s="32">
        <v>0.13332613013255043</v>
      </c>
      <c r="C5" s="32">
        <v>0.57193171711066026</v>
      </c>
      <c r="D5" s="32">
        <v>0.27537453046068827</v>
      </c>
      <c r="E5" s="32">
        <v>1.2460385993696302E-3</v>
      </c>
      <c r="F5" s="9"/>
    </row>
    <row r="6" spans="1:6">
      <c r="A6" s="34" t="s">
        <v>33</v>
      </c>
      <c r="B6" s="32">
        <v>0.77508308256755787</v>
      </c>
      <c r="C6" s="32">
        <v>0.22232969563348332</v>
      </c>
      <c r="D6" s="32">
        <v>0.33410871388015179</v>
      </c>
      <c r="E6" s="32">
        <v>0.26532162572835577</v>
      </c>
      <c r="F6" s="9"/>
    </row>
    <row r="7" spans="1:6">
      <c r="A7" s="34" t="s">
        <v>34</v>
      </c>
      <c r="B7" s="32">
        <v>3.744633649983261E-2</v>
      </c>
      <c r="C7" s="32">
        <v>0.55030752550636097</v>
      </c>
      <c r="D7" s="32">
        <v>0.3144629959198193</v>
      </c>
      <c r="E7" s="32">
        <v>0.29719029048794782</v>
      </c>
      <c r="F7" s="9"/>
    </row>
    <row r="8" spans="1:6">
      <c r="A8" s="42" t="s">
        <v>35</v>
      </c>
      <c r="B8" s="33">
        <v>0.29044623119581192</v>
      </c>
      <c r="C8" s="33">
        <v>0.2427501551927494</v>
      </c>
      <c r="D8" s="33">
        <v>0.50954242907691361</v>
      </c>
      <c r="E8" s="33">
        <v>0.39534535114946101</v>
      </c>
      <c r="F8" s="9"/>
    </row>
    <row r="9" spans="1:6">
      <c r="A9" s="41" t="s">
        <v>36</v>
      </c>
      <c r="B9" s="37">
        <v>2.5649838372518121</v>
      </c>
      <c r="C9" s="37">
        <v>1.2430179502323468</v>
      </c>
      <c r="D9" s="37">
        <v>0.30958338624768472</v>
      </c>
      <c r="E9" s="37">
        <v>4.6890943359438476E-2</v>
      </c>
      <c r="F9" s="18"/>
    </row>
    <row r="10" spans="1:6">
      <c r="A10" s="41" t="s">
        <v>50</v>
      </c>
      <c r="B10" s="37">
        <v>2.46349958741372</v>
      </c>
      <c r="C10" s="37">
        <v>0.25837870099587756</v>
      </c>
      <c r="D10" s="37">
        <v>0.27087433435737868</v>
      </c>
      <c r="E10" s="37">
        <v>0.1029884061813903</v>
      </c>
    </row>
    <row r="11" spans="1:6">
      <c r="A11" s="34" t="s">
        <v>57</v>
      </c>
      <c r="B11" s="32">
        <v>0.85004134009762478</v>
      </c>
      <c r="C11" s="32">
        <v>0.17881396579711689</v>
      </c>
      <c r="D11" s="32">
        <v>0.26992312906769866</v>
      </c>
      <c r="E11" s="32">
        <v>9.8397325830266724E-2</v>
      </c>
    </row>
    <row r="12" spans="1:6">
      <c r="A12" s="34" t="s">
        <v>60</v>
      </c>
      <c r="B12" s="32">
        <v>0.30326915947535754</v>
      </c>
      <c r="C12" s="32">
        <v>0.46497477364454448</v>
      </c>
      <c r="D12" s="32">
        <v>1.7050435528205812</v>
      </c>
      <c r="E12" s="32">
        <v>0.33957624831525818</v>
      </c>
    </row>
    <row r="13" spans="1:6">
      <c r="A13" s="34" t="s">
        <v>65</v>
      </c>
      <c r="B13" s="32">
        <v>0.90380625600577735</v>
      </c>
      <c r="C13" s="32">
        <v>2.6821453856216984</v>
      </c>
      <c r="D13" s="32">
        <v>0.41260367497314648</v>
      </c>
      <c r="E13" s="32">
        <v>0.21124234912979739</v>
      </c>
    </row>
    <row r="14" spans="1:6">
      <c r="A14" s="34" t="s">
        <v>109</v>
      </c>
      <c r="B14" s="32">
        <v>0.79874400000000001</v>
      </c>
      <c r="C14" s="32">
        <v>9.3892199999999999</v>
      </c>
      <c r="D14" s="32">
        <v>9.0908000000000003E-2</v>
      </c>
      <c r="E14" s="32">
        <v>1.946E-3</v>
      </c>
    </row>
    <row r="16" spans="1:6">
      <c r="A16" s="1" t="s">
        <v>108</v>
      </c>
    </row>
    <row r="17" spans="1:1">
      <c r="A17" s="1" t="s">
        <v>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3"/>
  <sheetViews>
    <sheetView workbookViewId="0"/>
  </sheetViews>
  <sheetFormatPr defaultRowHeight="15"/>
  <cols>
    <col min="1" max="1" width="22.28515625" customWidth="1"/>
    <col min="2" max="3" width="23.7109375" customWidth="1"/>
  </cols>
  <sheetData>
    <row r="1" spans="1:3">
      <c r="A1" s="27" t="s">
        <v>86</v>
      </c>
    </row>
    <row r="3" spans="1:3" ht="21.6" customHeight="1">
      <c r="A3" s="46"/>
      <c r="B3" s="47" t="s">
        <v>111</v>
      </c>
      <c r="C3" s="47" t="s">
        <v>112</v>
      </c>
    </row>
    <row r="4" spans="1:3">
      <c r="A4" s="44" t="s">
        <v>41</v>
      </c>
      <c r="B4" s="48">
        <v>17012736</v>
      </c>
      <c r="C4" s="48">
        <v>1771206</v>
      </c>
    </row>
    <row r="5" spans="1:3">
      <c r="A5" s="44" t="s">
        <v>113</v>
      </c>
      <c r="B5" s="48">
        <v>18233881</v>
      </c>
      <c r="C5" s="48">
        <v>3128038</v>
      </c>
    </row>
    <row r="6" spans="1:3">
      <c r="A6" s="44" t="s">
        <v>42</v>
      </c>
      <c r="B6" s="48">
        <v>17350110</v>
      </c>
      <c r="C6" s="48">
        <v>5285664</v>
      </c>
    </row>
    <row r="7" spans="1:3">
      <c r="A7" s="44" t="s">
        <v>43</v>
      </c>
      <c r="B7" s="48">
        <v>4682648</v>
      </c>
      <c r="C7" s="48">
        <v>267190</v>
      </c>
    </row>
    <row r="8" spans="1:3">
      <c r="A8" s="44" t="s">
        <v>44</v>
      </c>
      <c r="B8" s="48">
        <v>3687774</v>
      </c>
      <c r="C8" s="48">
        <v>148693</v>
      </c>
    </row>
    <row r="9" spans="1:3">
      <c r="A9" s="44" t="s">
        <v>45</v>
      </c>
      <c r="B9" s="48">
        <v>3807676</v>
      </c>
      <c r="C9" s="48">
        <v>-129976</v>
      </c>
    </row>
    <row r="10" spans="1:3">
      <c r="A10" s="44" t="s">
        <v>46</v>
      </c>
      <c r="B10" s="48">
        <v>4345859</v>
      </c>
      <c r="C10" s="48">
        <v>613936</v>
      </c>
    </row>
    <row r="11" spans="1:3">
      <c r="A11" s="44" t="s">
        <v>47</v>
      </c>
      <c r="B11" s="48">
        <v>4030029</v>
      </c>
      <c r="C11" s="48">
        <v>1686510</v>
      </c>
    </row>
    <row r="12" spans="1:3">
      <c r="A12" s="45"/>
      <c r="B12" s="49"/>
      <c r="C12" s="49"/>
    </row>
    <row r="13" spans="1:3">
      <c r="A13" s="1" t="s">
        <v>108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1" ma:contentTypeDescription="Create a new document." ma:contentTypeScope="" ma:versionID="6084be40c908193e1f417cd3d1284003">
  <xsd:schema xmlns:xsd="http://www.w3.org/2001/XMLSchema" xmlns:xs="http://www.w3.org/2001/XMLSchema" xmlns:p="http://schemas.microsoft.com/office/2006/metadata/properties" xmlns:ns2="5a1200b5-de31-418c-b403-7ef745bebbdd" targetNamespace="http://schemas.microsoft.com/office/2006/metadata/properties" ma:root="true" ma:fieldsID="95b3f658c536c584ef430feb3509be8f" ns2:_="">
    <xsd:import namespace="5a1200b5-de31-418c-b403-7ef745bebbd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200b5-de31-418c-b403-7ef745bebb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123330-B197-40B1-A4D5-7795A3F9B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200b5-de31-418c-b403-7ef745beb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6B47E8-E75D-4EA1-8A52-A5D43697C65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a1200b5-de31-418c-b403-7ef745bebbd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Chapter 12</vt:lpstr>
      <vt:lpstr>12.1.1</vt:lpstr>
      <vt:lpstr>12.1.2</vt:lpstr>
      <vt:lpstr>12.1.3</vt:lpstr>
      <vt:lpstr>12.1.4</vt:lpstr>
      <vt:lpstr>12.2.1</vt:lpstr>
      <vt:lpstr>12.2.2</vt:lpstr>
      <vt:lpstr>12.2.3</vt:lpstr>
      <vt:lpstr>12.2.4</vt:lpstr>
      <vt:lpstr>12.3.1</vt:lpstr>
      <vt:lpstr>12.3.2</vt:lpstr>
      <vt:lpstr>12.3.3</vt:lpstr>
      <vt:lpstr>12.4.1</vt:lpstr>
      <vt:lpstr>12.4.2</vt:lpstr>
      <vt:lpstr>12.4.3</vt:lpstr>
      <vt:lpstr>12.4.4</vt:lpstr>
      <vt:lpstr>12.4.5</vt:lpstr>
      <vt:lpstr>12.4.6</vt:lpstr>
      <vt:lpstr>'12.1.3'!_ftn1</vt:lpstr>
      <vt:lpstr>'12.1.3'!_ftnref1</vt:lpstr>
      <vt:lpstr>'12.1.3'!_Ref292800561</vt:lpstr>
    </vt:vector>
  </TitlesOfParts>
  <Manager/>
  <Company>University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Susannah</dc:creator>
  <cp:keywords/>
  <dc:description/>
  <cp:lastModifiedBy>dajensen</cp:lastModifiedBy>
  <cp:revision/>
  <dcterms:created xsi:type="dcterms:W3CDTF">2015-07-08T21:46:32Z</dcterms:created>
  <dcterms:modified xsi:type="dcterms:W3CDTF">2023-07-17T22:07:31Z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