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hidePivotFieldList="1" defaultThemeVersion="124226"/>
  <xr:revisionPtr revIDLastSave="0" documentId="13_ncr:1_{8539A7C4-6469-4ACC-A14E-A154D33356D8}" xr6:coauthVersionLast="47" xr6:coauthVersionMax="47" xr10:uidLastSave="{00000000-0000-0000-0000-000000000000}"/>
  <bookViews>
    <workbookView xWindow="-57720" yWindow="-120" windowWidth="29040" windowHeight="15720" tabRatio="782" xr2:uid="{00000000-000D-0000-FFFF-FFFF00000000}"/>
  </bookViews>
  <sheets>
    <sheet name="Chapter 2" sheetId="19" r:id="rId1"/>
    <sheet name="2.1.1" sheetId="1" r:id="rId2"/>
    <sheet name="2.2.1" sheetId="3" r:id="rId3"/>
    <sheet name="2.2.2" sheetId="5" r:id="rId4"/>
    <sheet name="2.3.1" sheetId="24" r:id="rId5"/>
    <sheet name="2.3.2" sheetId="27" r:id="rId6"/>
    <sheet name="2.3.3" sheetId="23" r:id="rId7"/>
  </sheets>
  <definedNames>
    <definedName name="hsgpadata">#REF!</definedName>
    <definedName name="transfer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3" l="1"/>
  <c r="D19" i="3"/>
  <c r="E6" i="3"/>
  <c r="E5" i="3"/>
  <c r="E4" i="3"/>
  <c r="D24" i="3"/>
  <c r="C24" i="3"/>
  <c r="E24" i="3" s="1"/>
  <c r="E19" i="3"/>
  <c r="E28" i="3"/>
  <c r="E27" i="3"/>
  <c r="E26" i="3"/>
  <c r="E25" i="3"/>
  <c r="E23" i="3"/>
  <c r="E22" i="3"/>
  <c r="E21" i="3"/>
  <c r="E20" i="3"/>
  <c r="D9" i="3"/>
  <c r="C9" i="3"/>
  <c r="E9" i="3" s="1"/>
  <c r="E18" i="3"/>
  <c r="E17" i="3"/>
  <c r="E16" i="3"/>
  <c r="E15" i="3"/>
  <c r="E14" i="3"/>
  <c r="E13" i="3"/>
  <c r="E12" i="3"/>
  <c r="E11" i="3"/>
  <c r="E10"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<sst xmlns="http://schemas.openxmlformats.org/spreadsheetml/2006/main" count="518" uniqueCount="166">
  <si>
    <t>Chapter 2: Undergraduate Students – Affordability</t>
  </si>
  <si>
    <t>2.1: COST OF ATTENDANCE</t>
  </si>
  <si>
    <t>2.2: INCOME PROFILE</t>
  </si>
  <si>
    <t>2.2.1 Undergraduate Pell Grant recipients, UC and comparison institutions</t>
  </si>
  <si>
    <t>2.2.2 Undergraduate income distribution by residency trends</t>
  </si>
  <si>
    <t>2.3 COST OF ATTENDANCE AND STUDENT DEBT</t>
  </si>
  <si>
    <t>2.3.1 Student loan debt burden of graduating seniors, Universitywide</t>
  </si>
  <si>
    <t>2.3.2 Average cumulative loan debt, UC and national comparison institutions</t>
  </si>
  <si>
    <t>2.3.3 Debt to Earnings Ratio for UC undergraduate alumni at two and five years after graduation, Universitywide and Campus</t>
  </si>
  <si>
    <t>Click on an indicator link or its associated tab below to see the table, source and notes.</t>
  </si>
  <si>
    <t xml:space="preserve"> https://www.universityofcalifornia.edu/about-us/information-center/undergraduate-affordability#Netcostoftrend</t>
  </si>
  <si>
    <t>Family income category</t>
  </si>
  <si>
    <t>Nonresident</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</si>
  <si>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</si>
  <si>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</si>
  <si>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</si>
  <si>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</si>
  <si>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</si>
  <si>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</si>
  <si>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</si>
  <si>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</si>
  <si>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</si>
  <si>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</si>
  <si>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</si>
  <si>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</si>
  <si>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</si>
  <si>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</si>
  <si>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</si>
  <si>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</si>
  <si>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</si>
  <si>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</si>
  <si>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</si>
  <si>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</si>
  <si>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Source: UC Corporate Student System</t>
  </si>
  <si>
    <t>2.2.1 Undergraduate Pell Grant recipients</t>
  </si>
  <si>
    <t>Total number of undergraduates</t>
  </si>
  <si>
    <t>Number receiving Pell</t>
  </si>
  <si>
    <t>Percent receiving Pell</t>
  </si>
  <si>
    <t>Universitywide</t>
  </si>
  <si>
    <t>Non-UC AAU Public</t>
  </si>
  <si>
    <t>AAU Private Non-Profit</t>
  </si>
  <si>
    <t>Ug Total</t>
  </si>
  <si>
    <t>Pell Recipients</t>
  </si>
  <si>
    <t>Pell Rate</t>
  </si>
  <si>
    <t>UC</t>
  </si>
  <si>
    <t>University of California-Berkeley</t>
  </si>
  <si>
    <t>University of California-Davis</t>
  </si>
  <si>
    <t>University of California-Irvine</t>
  </si>
  <si>
    <t>University of California-Los Angeles</t>
  </si>
  <si>
    <t>University of California-Merced</t>
  </si>
  <si>
    <t>University of California-Riverside</t>
  </si>
  <si>
    <t>University of California-San Diego</t>
  </si>
  <si>
    <t>University of California-Santa Barbara</t>
  </si>
  <si>
    <t>University of California-Santa Cruz</t>
  </si>
  <si>
    <t>AAU Public</t>
  </si>
  <si>
    <t>Total</t>
  </si>
  <si>
    <t>University at Buffalo</t>
  </si>
  <si>
    <t>University of Illinois Urbana-Champaign</t>
  </si>
  <si>
    <t>University of Michigan-Ann Arbor</t>
  </si>
  <si>
    <t>University of Virginia-Main Campus</t>
  </si>
  <si>
    <t>Harvard University</t>
  </si>
  <si>
    <t>Massachusetts Institute of Technology</t>
  </si>
  <si>
    <t>Stanford University</t>
  </si>
  <si>
    <t>Yale University</t>
  </si>
  <si>
    <t>Source: IPEDS</t>
  </si>
  <si>
    <t>https://www.universityofcalifornia.edu/about-us/information-center/undergraduate-affordability#UGincomedistribution/c7279819-a7fc-47ab-8b86-0ca3a97c8b6c/acct2024-2-2-2</t>
  </si>
  <si>
    <t>https://www.universityofcalifornia.edu/about-us/information-center/undergraduate-affordability#Debttrend</t>
  </si>
  <si>
    <t>https://www.universityofcalifornia.edu/about-us/information-center/undergraduate-affordability#Comparative</t>
  </si>
  <si>
    <t xml:space="preserve">Debt to Earnings Ratio for UC undergraduate alumni at two and five years after graduation, Universitywide and by Campus, </t>
  </si>
  <si>
    <t>https://www.universityofcalifornia.edu/about-us/information-center/undergraduate-affordability#Debtmanageability</t>
  </si>
  <si>
    <t>Arts &amp; Humanities</t>
  </si>
  <si>
    <t>Social Sciences</t>
  </si>
  <si>
    <t>Physical Sciences</t>
  </si>
  <si>
    <t>Engineering &amp; Comp Sci</t>
  </si>
  <si>
    <t>All Majors</t>
  </si>
  <si>
    <t>UC System</t>
  </si>
  <si>
    <t>2 years out</t>
  </si>
  <si>
    <t>5 years out</t>
  </si>
  <si>
    <t>Grand Total</t>
  </si>
  <si>
    <t>Berkeley</t>
  </si>
  <si>
    <t>Davis</t>
  </si>
  <si>
    <t>Irvine</t>
  </si>
  <si>
    <t>Los Angeles</t>
  </si>
  <si>
    <t>Merced</t>
  </si>
  <si>
    <t>Riverside</t>
  </si>
  <si>
    <t>San Diego</t>
  </si>
  <si>
    <t>Santa Barbara</t>
  </si>
  <si>
    <t>Santa Cruz</t>
  </si>
  <si>
    <t>INSTITUTION</t>
  </si>
  <si>
    <t>Other AAU Public</t>
  </si>
  <si>
    <t>Univ of Washington</t>
  </si>
  <si>
    <t>Univ of Florida</t>
  </si>
  <si>
    <t>University of South Florida</t>
  </si>
  <si>
    <t>Univ of Utah</t>
  </si>
  <si>
    <t>Univ of North Carolina</t>
  </si>
  <si>
    <t>Univ of Texas</t>
  </si>
  <si>
    <t>Univ of Illinois</t>
  </si>
  <si>
    <t>Arizona State University</t>
  </si>
  <si>
    <t>Stonybrook Univ</t>
  </si>
  <si>
    <t>Texas A &amp; M Univ</t>
  </si>
  <si>
    <t>Univ of Oregon</t>
  </si>
  <si>
    <t>Univ of Arizona</t>
  </si>
  <si>
    <t>Rutgers Univ</t>
  </si>
  <si>
    <t>Univ of Virginia</t>
  </si>
  <si>
    <t>Univ of Minnesota</t>
  </si>
  <si>
    <t>Univ of Missouri</t>
  </si>
  <si>
    <t>Georgia Tech Univ</t>
  </si>
  <si>
    <t>Univ of Wisconsin</t>
  </si>
  <si>
    <t>Ohio State Univ</t>
  </si>
  <si>
    <t>Indiana Univ</t>
  </si>
  <si>
    <t>Univ of Michigan</t>
  </si>
  <si>
    <t>Univ of Iowa</t>
  </si>
  <si>
    <t>Iowa State Univ</t>
  </si>
  <si>
    <t>Univ of Colorado</t>
  </si>
  <si>
    <t>Univ of Maryland</t>
  </si>
  <si>
    <t>Purdue Univ</t>
  </si>
  <si>
    <t>Michigan State Univ</t>
  </si>
  <si>
    <t>Univ at Buffalo</t>
  </si>
  <si>
    <t>Univ of Pittsburgh</t>
  </si>
  <si>
    <t>Penn State Univ</t>
  </si>
  <si>
    <t>UC System - All Graduates</t>
  </si>
  <si>
    <t>Freshman entrants</t>
  </si>
  <si>
    <t>2006</t>
  </si>
  <si>
    <t>2007</t>
  </si>
  <si>
    <t>2008</t>
  </si>
  <si>
    <t>2009</t>
  </si>
  <si>
    <t>2010</t>
  </si>
  <si>
    <t>2011</t>
  </si>
  <si>
    <t>2012</t>
  </si>
  <si>
    <t>2013</t>
  </si>
  <si>
    <t>2014</t>
  </si>
  <si>
    <t>2015</t>
  </si>
  <si>
    <t>2016</t>
  </si>
  <si>
    <t>2017</t>
  </si>
  <si>
    <t>2018</t>
  </si>
  <si>
    <t>2019</t>
  </si>
  <si>
    <t>2020</t>
  </si>
  <si>
    <t>2021</t>
  </si>
  <si>
    <t>2022</t>
  </si>
  <si>
    <t>Loans 25</t>
  </si>
  <si>
    <t>Loans 75</t>
  </si>
  <si>
    <t>Loans Median</t>
  </si>
  <si>
    <t>Percent with Debt</t>
  </si>
  <si>
    <t>https://www.universityofcalifornia.edu/about-us/information-center/undergraduate-affordability#UGincomedistribution</t>
  </si>
  <si>
    <t>All Students</t>
  </si>
  <si>
    <t>2.1.1 Net cost of attendance by family income and California residency</t>
  </si>
  <si>
    <t>2.3.3</t>
  </si>
  <si>
    <t>CA Resident</t>
  </si>
  <si>
    <t>Campus</t>
  </si>
  <si>
    <t>Income category</t>
  </si>
  <si>
    <t>$180K &amp; over</t>
  </si>
  <si>
    <t>$120K to $180K</t>
  </si>
  <si>
    <t>$60K to $120K</t>
  </si>
  <si>
    <t>Under $60K</t>
  </si>
  <si>
    <t>Financially Independent</t>
  </si>
  <si>
    <t>2022-23</t>
  </si>
  <si>
    <t>Notes: Net cost is the full cost of attendance less any grants, scholarships and fee exemptions. Income is based on amounts reported in either the Free Application for Federal Student Aid (FAFSA) or the UC Application for Undergraduate Admission or, if missing, is imputed based on demographic profiles. All dollar amounts are inflation adjusted to 2023 dollars.</t>
  </si>
  <si>
    <t>$60K or below</t>
  </si>
  <si>
    <t>$180K or over</t>
  </si>
  <si>
    <t>2023-24</t>
  </si>
  <si>
    <r>
      <t xml:space="preserve">Notes: Percentage reported is that of students who received Pell Grants at any time during the </t>
    </r>
    <r>
      <rPr>
        <sz val="11"/>
        <rFont val="Calibri"/>
        <family val="2"/>
        <scheme val="minor"/>
      </rPr>
      <t>2022-23</t>
    </r>
    <r>
      <rPr>
        <sz val="11"/>
        <color theme="1"/>
        <rFont val="Calibri"/>
        <family val="2"/>
        <scheme val="minor"/>
      </rPr>
      <t xml:space="preserve"> year as a percentage of all undergraduates. Note that Pell Grant eligibility criteria change annually because of the federal appropriations process and other formula changes. Thus, trend analysis of Pell recipients would not be a valid measure of changes in low-income students but rather would reflect the changes in eligibility criteria. A list of the institutions in the AAU comparison groups can be found in the data glossary.</t>
    </r>
  </si>
  <si>
    <t>Average Debt</t>
  </si>
  <si>
    <t>2023</t>
  </si>
  <si>
    <t>Business</t>
  </si>
  <si>
    <t>Life Sciences</t>
  </si>
  <si>
    <t xml:space="preserve">Undergraduate graduating cohorts 2001-2021, with student loan debt who are working in California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</si>
</sst>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_(&quot;$&quot;* #,##0_);_(&quot;$&quot;* \(#,##0\);_(&quot;$&quot;* &quot;-&quot;??_);_(@_)"/>
    <numFmt numFmtId="166" formatCode="0.0%"/>
    <numFmt numFmtId="167" formatCode="&quot;$&quot;#,##0.00"/>
  </numFmts>
  <fonts count="37" x14ac:knownFonts="1">
    <font>
      <sz val="11"/>
      <color theme="1"/>
      <name val="Calibri"/>
      <family val="2"/>
      <scheme val="minor"/>
    </font>
    <font>
      <sz val="10"/>
      <name val="Arial"/>
      <family val="2"/>
    </font>
    <font>
      <sz val="10"/>
      <name val="MS Sans Serif"/>
      <family val="2"/>
    </font>
    <font>
      <sz val="11"/>
      <color theme="1"/>
      <name val="Calibri"/>
      <family val="2"/>
      <scheme val="minor"/>
    </font>
    <font>
      <u/>
      <sz val="11"/>
      <color theme="10"/>
      <name val="Calibri"/>
      <family val="2"/>
      <scheme val="minor"/>
    </font>
    <font>
      <b/>
      <sz val="11"/>
      <color theme="1"/>
      <name val="Calibri"/>
      <family val="2"/>
      <scheme val="minor"/>
    </font>
    <font>
      <b/>
      <sz val="10"/>
      <color theme="1"/>
      <name val="Arial"/>
      <family val="2"/>
    </font>
    <font>
      <sz val="11"/>
      <color theme="1"/>
      <name val="Calibri"/>
      <family val="2"/>
    </font>
    <font>
      <sz val="11"/>
      <color rgb="FF0070C0"/>
      <name val="Calibri"/>
      <family val="2"/>
      <scheme val="minor"/>
    </font>
    <font>
      <sz val="11"/>
      <name val="Calibri"/>
      <family val="2"/>
      <scheme val="minor"/>
    </font>
    <font>
      <sz val="14"/>
      <color theme="1"/>
      <name val="Calibri"/>
      <family val="2"/>
      <scheme val="minor"/>
    </font>
    <font>
      <b/>
      <sz val="11"/>
      <color theme="1"/>
      <name val="Calibri"/>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333333"/>
      <name val="Calibri"/>
      <family val="2"/>
      <scheme val="minor"/>
    </font>
    <font>
      <b/>
      <sz val="11"/>
      <name val="Calibri"/>
      <family val="2"/>
      <scheme val="minor"/>
    </font>
    <font>
      <b/>
      <sz val="11"/>
      <color rgb="FF000000"/>
      <name val="Calibri"/>
      <family val="2"/>
      <scheme val="minor"/>
    </font>
    <font>
      <sz val="9"/>
      <color rgb="FF000000"/>
      <name val="Arial"/>
      <family val="2"/>
    </font>
    <font>
      <b/>
      <sz val="10"/>
      <color rgb="FF000000"/>
      <name val="Arial"/>
      <family val="2"/>
    </font>
    <font>
      <sz val="8"/>
      <color rgb="FF000000"/>
      <name val="Arial"/>
      <family val="2"/>
    </font>
    <font>
      <sz val="11"/>
      <color rgb="FF000000"/>
      <name val="Calibri"/>
      <family val="2"/>
      <scheme val="minor"/>
    </font>
    <font>
      <sz val="8"/>
      <color theme="1"/>
      <name val="Arial"/>
      <family val="2"/>
    </font>
    <font>
      <sz val="9"/>
      <color theme="1"/>
      <name val="Arial"/>
      <family val="2"/>
    </font>
  </fonts>
  <fills count="38">
    <fill>
      <patternFill patternType="none"/>
    </fill>
    <fill>
      <patternFill patternType="gray125"/>
    </fill>
    <fill>
      <patternFill patternType="solid">
        <fgColor theme="4" tint="0.79998168889431442"/>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8">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1" fillId="0" borderId="0"/>
    <xf numFmtId="0" fontId="2" fillId="0" borderId="0"/>
    <xf numFmtId="0" fontId="1" fillId="0" borderId="0"/>
    <xf numFmtId="0" fontId="1" fillId="0" borderId="0"/>
    <xf numFmtId="9" fontId="3"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4" applyNumberFormat="0" applyAlignment="0" applyProtection="0"/>
    <xf numFmtId="0" fontId="21" fillId="7" borderId="5" applyNumberFormat="0" applyAlignment="0" applyProtection="0"/>
    <xf numFmtId="0" fontId="22" fillId="7" borderId="4" applyNumberFormat="0" applyAlignment="0" applyProtection="0"/>
    <xf numFmtId="0" fontId="23" fillId="0" borderId="6" applyNumberFormat="0" applyFill="0" applyAlignment="0" applyProtection="0"/>
    <xf numFmtId="0" fontId="24" fillId="8" borderId="7" applyNumberFormat="0" applyAlignment="0" applyProtection="0"/>
    <xf numFmtId="0" fontId="25" fillId="0" borderId="0" applyNumberFormat="0" applyFill="0" applyBorder="0" applyAlignment="0" applyProtection="0"/>
    <xf numFmtId="0" fontId="3" fillId="9" borderId="8" applyNumberFormat="0" applyFont="0" applyAlignment="0" applyProtection="0"/>
    <xf numFmtId="0" fontId="26" fillId="0" borderId="0" applyNumberFormat="0" applyFill="0" applyBorder="0" applyAlignment="0" applyProtection="0"/>
    <xf numFmtId="0" fontId="5" fillId="0" borderId="9" applyNumberFormat="0" applyFill="0" applyAlignment="0" applyProtection="0"/>
    <xf numFmtId="0" fontId="27"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7" fillId="33" borderId="0" applyNumberFormat="0" applyBorder="0" applyAlignment="0" applyProtection="0"/>
    <xf numFmtId="0" fontId="1" fillId="0" borderId="0"/>
    <xf numFmtId="44" fontId="2"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0" fontId="3" fillId="0" borderId="0"/>
    <xf numFmtId="9" fontId="3" fillId="0" borderId="0" applyFont="0" applyFill="0" applyBorder="0" applyAlignment="0" applyProtection="0"/>
    <xf numFmtId="0" fontId="3" fillId="0" borderId="0"/>
  </cellStyleXfs>
  <cellXfs count="76">
    <xf numFmtId="0" fontId="0" fillId="0" borderId="0" xfId="0"/>
    <xf numFmtId="0" fontId="6" fillId="0" borderId="0" xfId="0" applyFont="1"/>
    <xf numFmtId="0" fontId="7" fillId="0" borderId="0" xfId="0" applyFont="1" applyAlignment="1">
      <alignment wrapText="1"/>
    </xf>
    <xf numFmtId="0" fontId="5" fillId="0" borderId="0" xfId="0" applyFont="1"/>
    <xf numFmtId="49" fontId="8" fillId="0" borderId="0" xfId="0" applyNumberFormat="1" applyFont="1"/>
    <xf numFmtId="0" fontId="11" fillId="0" borderId="0" xfId="0" applyFont="1"/>
    <xf numFmtId="0" fontId="12" fillId="0" borderId="0" xfId="0" applyFont="1"/>
    <xf numFmtId="0" fontId="2" fillId="0" borderId="0" xfId="52"/>
    <xf numFmtId="165" fontId="2" fillId="0" borderId="0" xfId="51" applyNumberFormat="1" applyFont="1"/>
    <xf numFmtId="0" fontId="30" fillId="0" borderId="0" xfId="0" quotePrefix="1" applyFont="1" applyAlignment="1">
      <alignment horizontal="center"/>
    </xf>
    <xf numFmtId="0" fontId="5" fillId="2" borderId="0" xfId="0" applyFont="1" applyFill="1" applyAlignment="1">
      <alignment horizontal="center" vertical="center" wrapText="1"/>
    </xf>
    <xf numFmtId="0" fontId="0" fillId="34" borderId="0" xfId="0" applyFill="1"/>
    <xf numFmtId="0" fontId="28" fillId="34" borderId="0" xfId="0" quotePrefix="1" applyFont="1" applyFill="1" applyAlignment="1">
      <alignment horizontal="left"/>
    </xf>
    <xf numFmtId="0" fontId="29" fillId="0" borderId="0" xfId="3" applyFont="1"/>
    <xf numFmtId="9" fontId="0" fillId="0" borderId="0" xfId="0" applyNumberFormat="1"/>
    <xf numFmtId="9" fontId="0" fillId="0" borderId="0" xfId="7" applyFont="1"/>
    <xf numFmtId="164" fontId="28" fillId="0" borderId="0" xfId="0" applyNumberFormat="1" applyFont="1" applyAlignment="1">
      <alignment horizontal="center" vertical="center"/>
    </xf>
    <xf numFmtId="9" fontId="28" fillId="0" borderId="0" xfId="7" applyFont="1" applyAlignment="1">
      <alignment horizontal="center" vertical="center"/>
    </xf>
    <xf numFmtId="49" fontId="5" fillId="0" borderId="0" xfId="0" applyNumberFormat="1" applyFont="1" applyAlignment="1">
      <alignment horizontal="left" vertical="center"/>
    </xf>
    <xf numFmtId="0" fontId="4" fillId="0" borderId="0" xfId="2"/>
    <xf numFmtId="0" fontId="4" fillId="0" borderId="0" xfId="2" applyAlignment="1">
      <alignment vertical="center"/>
    </xf>
    <xf numFmtId="0" fontId="0" fillId="0" borderId="10" xfId="0" applyBorder="1"/>
    <xf numFmtId="0" fontId="31" fillId="36" borderId="10" xfId="0" quotePrefix="1" applyFont="1" applyFill="1" applyBorder="1" applyAlignment="1">
      <alignment horizontal="left" vertical="top"/>
    </xf>
    <xf numFmtId="0" fontId="31" fillId="35" borderId="10" xfId="0" quotePrefix="1" applyFont="1" applyFill="1" applyBorder="1" applyAlignment="1">
      <alignment horizontal="left"/>
    </xf>
    <xf numFmtId="0" fontId="31" fillId="35" borderId="10" xfId="0" quotePrefix="1" applyFont="1" applyFill="1" applyBorder="1" applyAlignment="1">
      <alignment horizontal="center"/>
    </xf>
    <xf numFmtId="0" fontId="33" fillId="0" borderId="10" xfId="0" quotePrefix="1" applyFont="1" applyBorder="1" applyAlignment="1">
      <alignment horizontal="center"/>
    </xf>
    <xf numFmtId="0" fontId="32" fillId="0" borderId="0" xfId="0" quotePrefix="1" applyFont="1"/>
    <xf numFmtId="0" fontId="32" fillId="0" borderId="0" xfId="0" quotePrefix="1" applyFont="1" applyAlignment="1">
      <alignment vertical="center"/>
    </xf>
    <xf numFmtId="49" fontId="5" fillId="0" borderId="0" xfId="0" applyNumberFormat="1" applyFont="1" applyAlignment="1">
      <alignment vertical="center"/>
    </xf>
    <xf numFmtId="0" fontId="0" fillId="35" borderId="10" xfId="0" applyFill="1" applyBorder="1"/>
    <xf numFmtId="0" fontId="0" fillId="37" borderId="10" xfId="0" applyFill="1" applyBorder="1"/>
    <xf numFmtId="0" fontId="31" fillId="37" borderId="10" xfId="0" quotePrefix="1" applyFont="1" applyFill="1" applyBorder="1" applyAlignment="1">
      <alignment horizontal="left"/>
    </xf>
    <xf numFmtId="0" fontId="0" fillId="0" borderId="0" xfId="0" applyAlignment="1">
      <alignment horizontal="left"/>
    </xf>
    <xf numFmtId="0" fontId="29" fillId="34" borderId="0" xfId="0" quotePrefix="1" applyFont="1" applyFill="1" applyAlignment="1">
      <alignment horizontal="center" wrapText="1"/>
    </xf>
    <xf numFmtId="164" fontId="3" fillId="0" borderId="0" xfId="1" applyNumberFormat="1" applyFont="1" applyAlignment="1">
      <alignment horizontal="center" vertical="center"/>
    </xf>
    <xf numFmtId="164" fontId="34" fillId="0" borderId="0" xfId="0" quotePrefix="1" applyNumberFormat="1" applyFont="1" applyAlignment="1">
      <alignment horizontal="center" vertical="center"/>
    </xf>
    <xf numFmtId="164" fontId="0" fillId="0" borderId="0" xfId="0" applyNumberFormat="1" applyAlignment="1">
      <alignment horizontal="center" vertical="center"/>
    </xf>
    <xf numFmtId="0" fontId="29" fillId="2" borderId="0" xfId="0" applyFont="1" applyFill="1" applyAlignment="1">
      <alignment horizontal="center" vertical="center" wrapText="1"/>
    </xf>
    <xf numFmtId="3" fontId="28" fillId="0" borderId="0" xfId="0" applyNumberFormat="1" applyFont="1" applyAlignment="1">
      <alignment horizontal="center" vertical="center"/>
    </xf>
    <xf numFmtId="0" fontId="7" fillId="0" borderId="0" xfId="0" applyFont="1" applyAlignment="1">
      <alignment horizontal="center" wrapText="1"/>
    </xf>
    <xf numFmtId="0" fontId="0" fillId="0" borderId="0" xfId="0" applyAlignment="1">
      <alignment horizontal="center"/>
    </xf>
    <xf numFmtId="0" fontId="0" fillId="35" borderId="10" xfId="0" applyFill="1" applyBorder="1" applyAlignment="1">
      <alignment horizontal="center"/>
    </xf>
    <xf numFmtId="0" fontId="31" fillId="35" borderId="10" xfId="0" quotePrefix="1" applyFont="1" applyFill="1" applyBorder="1" applyAlignment="1">
      <alignment horizontal="center" vertical="top"/>
    </xf>
    <xf numFmtId="0" fontId="0" fillId="37" borderId="10" xfId="0" applyFill="1" applyBorder="1" applyAlignment="1">
      <alignment horizontal="center"/>
    </xf>
    <xf numFmtId="0" fontId="31" fillId="37" borderId="10" xfId="0" quotePrefix="1" applyFont="1" applyFill="1" applyBorder="1" applyAlignment="1">
      <alignment horizontal="center" vertical="top"/>
    </xf>
    <xf numFmtId="0" fontId="31" fillId="0" borderId="0" xfId="0" applyFont="1" applyAlignment="1">
      <alignment horizontal="left" vertical="top"/>
    </xf>
    <xf numFmtId="9" fontId="31" fillId="0" borderId="0" xfId="0" applyNumberFormat="1" applyFont="1" applyAlignment="1">
      <alignment horizontal="center" vertical="center"/>
    </xf>
    <xf numFmtId="9" fontId="31" fillId="0" borderId="12" xfId="0" applyNumberFormat="1" applyFont="1" applyBorder="1" applyAlignment="1">
      <alignment horizontal="center" vertical="center"/>
    </xf>
    <xf numFmtId="0" fontId="31" fillId="0" borderId="11" xfId="0" applyFont="1" applyBorder="1" applyAlignment="1">
      <alignment horizontal="left" vertical="top"/>
    </xf>
    <xf numFmtId="9" fontId="31" fillId="0" borderId="11" xfId="0" applyNumberFormat="1" applyFont="1" applyBorder="1" applyAlignment="1">
      <alignment horizontal="center" vertical="center"/>
    </xf>
    <xf numFmtId="9" fontId="31" fillId="0" borderId="13" xfId="0" applyNumberFormat="1" applyFont="1" applyBorder="1" applyAlignment="1">
      <alignment horizontal="center" vertical="center"/>
    </xf>
    <xf numFmtId="0" fontId="32" fillId="0" borderId="10" xfId="0" applyFont="1" applyBorder="1" applyAlignment="1">
      <alignment horizontal="center"/>
    </xf>
    <xf numFmtId="0" fontId="35" fillId="0" borderId="10" xfId="0" applyFont="1" applyBorder="1" applyAlignment="1">
      <alignment horizontal="center"/>
    </xf>
    <xf numFmtId="164" fontId="33" fillId="0" borderId="10" xfId="0" applyNumberFormat="1" applyFont="1" applyBorder="1" applyAlignment="1">
      <alignment horizontal="center" vertical="center"/>
    </xf>
    <xf numFmtId="164" fontId="35" fillId="0" borderId="10" xfId="0" applyNumberFormat="1" applyFont="1" applyBorder="1" applyAlignment="1">
      <alignment horizontal="center"/>
    </xf>
    <xf numFmtId="166" fontId="35" fillId="0" borderId="10" xfId="0" applyNumberFormat="1" applyFont="1" applyBorder="1" applyAlignment="1">
      <alignment horizontal="center"/>
    </xf>
    <xf numFmtId="164" fontId="31" fillId="36" borderId="10" xfId="0" applyNumberFormat="1" applyFont="1" applyFill="1" applyBorder="1" applyAlignment="1">
      <alignment horizontal="center" vertical="center"/>
    </xf>
    <xf numFmtId="167" fontId="0" fillId="0" borderId="0" xfId="0" applyNumberFormat="1"/>
    <xf numFmtId="164" fontId="36" fillId="36" borderId="10" xfId="0" applyNumberFormat="1" applyFont="1" applyFill="1" applyBorder="1" applyAlignment="1">
      <alignment horizontal="center"/>
    </xf>
    <xf numFmtId="0" fontId="0" fillId="0" borderId="0" xfId="0" applyAlignment="1">
      <alignment horizontal="left"/>
    </xf>
    <xf numFmtId="49" fontId="10" fillId="0" borderId="0" xfId="0" applyNumberFormat="1" applyFont="1" applyAlignment="1">
      <alignment horizontal="left" vertical="center"/>
    </xf>
    <xf numFmtId="49" fontId="0" fillId="0" borderId="0" xfId="0" applyNumberFormat="1" applyAlignment="1">
      <alignment horizontal="left" vertical="center"/>
    </xf>
    <xf numFmtId="49" fontId="4" fillId="0" borderId="0" xfId="2" applyNumberFormat="1" applyAlignment="1">
      <alignment horizontal="left"/>
    </xf>
    <xf numFmtId="49" fontId="9" fillId="0" borderId="0" xfId="0" applyNumberFormat="1" applyFont="1" applyAlignment="1">
      <alignment horizontal="left"/>
    </xf>
    <xf numFmtId="49" fontId="5" fillId="0" borderId="0" xfId="0" applyNumberFormat="1" applyFont="1" applyAlignment="1">
      <alignment horizontal="left" vertical="center"/>
    </xf>
    <xf numFmtId="0" fontId="12" fillId="0" borderId="0" xfId="0" applyFont="1" applyAlignment="1">
      <alignment horizontal="left" vertical="center" wrapText="1"/>
    </xf>
    <xf numFmtId="0" fontId="5" fillId="34" borderId="0" xfId="0" applyFont="1" applyFill="1" applyAlignment="1">
      <alignment horizontal="center"/>
    </xf>
    <xf numFmtId="0" fontId="31" fillId="0" borderId="0" xfId="0" quotePrefix="1" applyFont="1" applyAlignment="1">
      <alignment horizontal="center" vertical="center"/>
    </xf>
    <xf numFmtId="0" fontId="0" fillId="0" borderId="0" xfId="0" applyAlignment="1">
      <alignment horizontal="center" vertical="center"/>
    </xf>
    <xf numFmtId="0" fontId="31" fillId="0" borderId="0" xfId="0" quotePrefix="1" applyFont="1" applyAlignment="1">
      <alignment horizontal="center"/>
    </xf>
    <xf numFmtId="0" fontId="0" fillId="0" borderId="0" xfId="0" applyAlignment="1">
      <alignment horizontal="left" vertical="center" wrapText="1"/>
    </xf>
    <xf numFmtId="0" fontId="31" fillId="0" borderId="0" xfId="0" applyFont="1" applyAlignment="1">
      <alignment horizontal="left" vertical="center"/>
    </xf>
    <xf numFmtId="0" fontId="31" fillId="0" borderId="11" xfId="0" applyFont="1" applyBorder="1" applyAlignment="1">
      <alignment horizontal="left" vertical="center"/>
    </xf>
    <xf numFmtId="0" fontId="31" fillId="0" borderId="14" xfId="0" applyFont="1" applyBorder="1" applyAlignment="1">
      <alignment horizontal="left" vertical="top"/>
    </xf>
    <xf numFmtId="0" fontId="31" fillId="0" borderId="15" xfId="0" applyFont="1" applyBorder="1" applyAlignment="1">
      <alignment horizontal="left" vertical="top"/>
    </xf>
    <xf numFmtId="0" fontId="31" fillId="0" borderId="16" xfId="0" applyFont="1" applyBorder="1" applyAlignment="1">
      <alignment horizontal="left" vertical="top"/>
    </xf>
  </cellXfs>
  <cellStyles count="58">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urrency" xfId="1" builtinId="4"/>
    <cellStyle name="Currency 2" xfId="51" xr:uid="{00000000-0005-0000-0000-00001C000000}"/>
    <cellStyle name="Explanatory Text" xfId="24"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2" builtinId="8"/>
    <cellStyle name="Input" xfId="17" builtinId="20" customBuiltin="1"/>
    <cellStyle name="Linked Cell" xfId="20" builtinId="24" customBuiltin="1"/>
    <cellStyle name="Neutral" xfId="16" builtinId="28" customBuiltin="1"/>
    <cellStyle name="Normal" xfId="0" builtinId="0"/>
    <cellStyle name="Normal 2" xfId="3" xr:uid="{00000000-0005-0000-0000-000028000000}"/>
    <cellStyle name="Normal 2 2" xfId="53" xr:uid="{00000000-0005-0000-0000-000029000000}"/>
    <cellStyle name="Normal 2 2 2" xfId="50" xr:uid="{00000000-0005-0000-0000-00002A000000}"/>
    <cellStyle name="Normal 2 3" xfId="52" xr:uid="{00000000-0005-0000-0000-00002B000000}"/>
    <cellStyle name="Normal 3" xfId="4" xr:uid="{00000000-0005-0000-0000-00002C000000}"/>
    <cellStyle name="Normal 3 2" xfId="5" xr:uid="{00000000-0005-0000-0000-00002D000000}"/>
    <cellStyle name="Normal 3 3" xfId="57" xr:uid="{00000000-0005-0000-0000-00002E000000}"/>
    <cellStyle name="Normal 4" xfId="6" xr:uid="{00000000-0005-0000-0000-00002F000000}"/>
    <cellStyle name="Normal 4 2" xfId="55" xr:uid="{00000000-0005-0000-0000-000030000000}"/>
    <cellStyle name="Note" xfId="23" builtinId="10" customBuiltin="1"/>
    <cellStyle name="Output" xfId="18" builtinId="21" customBuiltin="1"/>
    <cellStyle name="Percent" xfId="7" builtinId="5"/>
    <cellStyle name="Percent 2" xfId="8" xr:uid="{00000000-0005-0000-0000-000034000000}"/>
    <cellStyle name="Percent 2 2" xfId="54" xr:uid="{00000000-0005-0000-0000-000035000000}"/>
    <cellStyle name="Percent 3" xfId="56" xr:uid="{00000000-0005-0000-0000-000036000000}"/>
    <cellStyle name="Title" xfId="9" builtinId="15" customBuiltin="1"/>
    <cellStyle name="Total" xfId="25" builtinId="25" customBuiltin="1"/>
    <cellStyle name="Warning Text" xfId="2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universityofcalifornia.edu/about-us/information-center/undergraduate-affordabilit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universityofcalifornia.edu/about-us/information-center/undergraduate-affordability" TargetMode="External"/><Relationship Id="rId1" Type="http://schemas.openxmlformats.org/officeDocument/2006/relationships/hyperlink" Target="https://www.universityofcalifornia.edu/about-us/information-center/undergraduate-affordability"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universityofcalifornia.edu/about-us/information-center/undergraduate-affordability"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universityofcalifornia.edu/about-us/information-center/undergraduate-affordability"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universityofcalifornia.edu/about-us/information-center/undergraduate-affordab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
  <sheetViews>
    <sheetView tabSelected="1" zoomScaleNormal="100" workbookViewId="0">
      <selection sqref="A1:O6"/>
    </sheetView>
  </sheetViews>
  <sheetFormatPr defaultRowHeight="14.5" x14ac:dyDescent="0.35"/>
  <cols>
    <col min="1" max="1" width="9.08984375" customWidth="1"/>
    <col min="15" max="15" width="3.26953125" customWidth="1"/>
  </cols>
  <sheetData>
    <row r="1" spans="1:15" x14ac:dyDescent="0.35">
      <c r="A1" s="59" t="e" vm="1">
        <v>#VALUE!</v>
      </c>
      <c r="B1" s="59"/>
      <c r="C1" s="59"/>
      <c r="D1" s="59"/>
      <c r="E1" s="59"/>
      <c r="F1" s="59"/>
      <c r="G1" s="59"/>
      <c r="H1" s="59"/>
      <c r="I1" s="59"/>
      <c r="J1" s="59"/>
      <c r="K1" s="59"/>
      <c r="L1" s="59"/>
      <c r="M1" s="59"/>
      <c r="N1" s="59"/>
      <c r="O1" s="59"/>
    </row>
    <row r="2" spans="1:15" x14ac:dyDescent="0.35">
      <c r="A2" s="59"/>
      <c r="B2" s="59"/>
      <c r="C2" s="59"/>
      <c r="D2" s="59"/>
      <c r="E2" s="59"/>
      <c r="F2" s="59"/>
      <c r="G2" s="59"/>
      <c r="H2" s="59"/>
      <c r="I2" s="59"/>
      <c r="J2" s="59"/>
      <c r="K2" s="59"/>
      <c r="L2" s="59"/>
      <c r="M2" s="59"/>
      <c r="N2" s="59"/>
      <c r="O2" s="59"/>
    </row>
    <row r="3" spans="1:15" x14ac:dyDescent="0.35">
      <c r="A3" s="59"/>
      <c r="B3" s="59"/>
      <c r="C3" s="59"/>
      <c r="D3" s="59"/>
      <c r="E3" s="59"/>
      <c r="F3" s="59"/>
      <c r="G3" s="59"/>
      <c r="H3" s="59"/>
      <c r="I3" s="59"/>
      <c r="J3" s="59"/>
      <c r="K3" s="59"/>
      <c r="L3" s="59"/>
      <c r="M3" s="59"/>
      <c r="N3" s="59"/>
      <c r="O3" s="59"/>
    </row>
    <row r="4" spans="1:15" x14ac:dyDescent="0.35">
      <c r="A4" s="59"/>
      <c r="B4" s="59"/>
      <c r="C4" s="59"/>
      <c r="D4" s="59"/>
      <c r="E4" s="59"/>
      <c r="F4" s="59"/>
      <c r="G4" s="59"/>
      <c r="H4" s="59"/>
      <c r="I4" s="59"/>
      <c r="J4" s="59"/>
      <c r="K4" s="59"/>
      <c r="L4" s="59"/>
      <c r="M4" s="59"/>
      <c r="N4" s="59"/>
      <c r="O4" s="59"/>
    </row>
    <row r="5" spans="1:15" x14ac:dyDescent="0.35">
      <c r="A5" s="59"/>
      <c r="B5" s="59"/>
      <c r="C5" s="59"/>
      <c r="D5" s="59"/>
      <c r="E5" s="59"/>
      <c r="F5" s="59"/>
      <c r="G5" s="59"/>
      <c r="H5" s="59"/>
      <c r="I5" s="59"/>
      <c r="J5" s="59"/>
      <c r="K5" s="59"/>
      <c r="L5" s="59"/>
      <c r="M5" s="59"/>
      <c r="N5" s="59"/>
      <c r="O5" s="59"/>
    </row>
    <row r="6" spans="1:15" x14ac:dyDescent="0.35">
      <c r="A6" s="59"/>
      <c r="B6" s="59"/>
      <c r="C6" s="59"/>
      <c r="D6" s="59"/>
      <c r="E6" s="59"/>
      <c r="F6" s="59"/>
      <c r="G6" s="59"/>
      <c r="H6" s="59"/>
      <c r="I6" s="59"/>
      <c r="J6" s="59"/>
      <c r="K6" s="59"/>
      <c r="L6" s="59"/>
      <c r="M6" s="59"/>
      <c r="N6" s="59"/>
      <c r="O6" s="59"/>
    </row>
    <row r="7" spans="1:15" ht="0.75" customHeight="1" x14ac:dyDescent="0.35">
      <c r="A7" s="32"/>
      <c r="B7" s="32"/>
      <c r="C7" s="32"/>
      <c r="D7" s="32"/>
      <c r="E7" s="32"/>
      <c r="F7" s="32"/>
      <c r="G7" s="32"/>
      <c r="H7" s="32"/>
      <c r="I7" s="32"/>
      <c r="J7" s="32"/>
      <c r="K7" s="32"/>
      <c r="L7" s="32"/>
      <c r="M7" s="32"/>
      <c r="N7" s="32"/>
      <c r="O7" s="32"/>
    </row>
    <row r="8" spans="1:15" ht="0.75" customHeight="1" x14ac:dyDescent="0.35">
      <c r="A8" s="32"/>
      <c r="B8" s="32"/>
      <c r="C8" s="32"/>
      <c r="D8" s="32"/>
      <c r="E8" s="32"/>
      <c r="F8" s="32"/>
      <c r="G8" s="32"/>
      <c r="H8" s="32"/>
      <c r="I8" s="32"/>
      <c r="J8" s="32"/>
      <c r="K8" s="32"/>
      <c r="L8" s="32"/>
      <c r="M8" s="32"/>
      <c r="N8" s="32"/>
      <c r="O8" s="32"/>
    </row>
    <row r="9" spans="1:15" x14ac:dyDescent="0.35">
      <c r="A9" s="60" t="s">
        <v>0</v>
      </c>
      <c r="B9" s="61"/>
      <c r="C9" s="61"/>
      <c r="D9" s="61"/>
      <c r="E9" s="61"/>
      <c r="F9" s="61"/>
      <c r="G9" s="61"/>
      <c r="H9" s="61"/>
      <c r="I9" s="61"/>
      <c r="J9" s="61"/>
      <c r="K9" s="61"/>
      <c r="L9" s="61"/>
      <c r="M9" s="61"/>
      <c r="N9" s="61"/>
      <c r="O9" s="61"/>
    </row>
    <row r="10" spans="1:15" x14ac:dyDescent="0.35">
      <c r="A10" s="61"/>
      <c r="B10" s="61"/>
      <c r="C10" s="61"/>
      <c r="D10" s="61"/>
      <c r="E10" s="61"/>
      <c r="F10" s="61"/>
      <c r="G10" s="61"/>
      <c r="H10" s="61"/>
      <c r="I10" s="61"/>
      <c r="J10" s="61"/>
      <c r="K10" s="61"/>
      <c r="L10" s="61"/>
      <c r="M10" s="61"/>
      <c r="N10" s="61"/>
      <c r="O10" s="61"/>
    </row>
    <row r="11" spans="1:15" x14ac:dyDescent="0.35">
      <c r="A11" s="61" t="s">
        <v>1</v>
      </c>
      <c r="B11" s="61"/>
      <c r="C11" s="61"/>
      <c r="D11" s="61"/>
      <c r="E11" s="61"/>
      <c r="F11" s="61"/>
      <c r="G11" s="61"/>
      <c r="H11" s="61"/>
      <c r="I11" s="61"/>
      <c r="J11" s="61"/>
      <c r="K11" s="61"/>
      <c r="L11" s="61"/>
      <c r="M11" s="61"/>
      <c r="N11" s="61"/>
      <c r="O11" s="61"/>
    </row>
    <row r="12" spans="1:15" x14ac:dyDescent="0.35">
      <c r="A12" s="4"/>
      <c r="B12" s="62" t="s">
        <v>145</v>
      </c>
      <c r="C12" s="62"/>
      <c r="D12" s="62"/>
      <c r="E12" s="62"/>
      <c r="F12" s="62"/>
      <c r="G12" s="62"/>
      <c r="H12" s="62"/>
      <c r="I12" s="62"/>
      <c r="J12" s="62"/>
      <c r="K12" s="62"/>
      <c r="L12" s="62"/>
      <c r="M12" s="62"/>
      <c r="N12" s="62"/>
      <c r="O12" s="62"/>
    </row>
    <row r="13" spans="1:15" x14ac:dyDescent="0.35">
      <c r="A13" s="63" t="s">
        <v>2</v>
      </c>
      <c r="B13" s="63"/>
      <c r="C13" s="63"/>
      <c r="D13" s="63"/>
      <c r="E13" s="63"/>
      <c r="F13" s="63"/>
      <c r="G13" s="63"/>
      <c r="H13" s="63"/>
      <c r="I13" s="63"/>
      <c r="J13" s="63"/>
      <c r="K13" s="63"/>
      <c r="L13" s="63"/>
      <c r="M13" s="63"/>
      <c r="N13" s="63"/>
      <c r="O13" s="63"/>
    </row>
    <row r="14" spans="1:15" x14ac:dyDescent="0.35">
      <c r="A14" s="4"/>
      <c r="B14" s="62" t="s">
        <v>3</v>
      </c>
      <c r="C14" s="62"/>
      <c r="D14" s="62"/>
      <c r="E14" s="62"/>
      <c r="F14" s="62"/>
      <c r="G14" s="62"/>
      <c r="H14" s="62"/>
      <c r="I14" s="62"/>
      <c r="J14" s="62"/>
      <c r="K14" s="62"/>
      <c r="L14" s="62"/>
      <c r="M14" s="62"/>
      <c r="N14" s="62"/>
      <c r="O14" s="62"/>
    </row>
    <row r="15" spans="1:15" x14ac:dyDescent="0.35">
      <c r="A15" s="4"/>
      <c r="B15" s="62" t="s">
        <v>4</v>
      </c>
      <c r="C15" s="62"/>
      <c r="D15" s="62"/>
      <c r="E15" s="62"/>
      <c r="F15" s="62"/>
      <c r="G15" s="62"/>
      <c r="H15" s="62"/>
      <c r="I15" s="62"/>
      <c r="J15" s="62"/>
      <c r="K15" s="62"/>
      <c r="L15" s="62"/>
      <c r="M15" s="62"/>
      <c r="N15" s="62"/>
      <c r="O15" s="62"/>
    </row>
    <row r="16" spans="1:15" x14ac:dyDescent="0.35">
      <c r="A16" s="63" t="s">
        <v>5</v>
      </c>
      <c r="B16" s="63"/>
      <c r="C16" s="63"/>
      <c r="D16" s="63"/>
      <c r="E16" s="63"/>
      <c r="F16" s="63"/>
      <c r="G16" s="63"/>
      <c r="H16" s="63"/>
      <c r="I16" s="63"/>
      <c r="J16" s="63"/>
      <c r="K16" s="63"/>
      <c r="L16" s="63"/>
      <c r="M16" s="63"/>
      <c r="N16" s="63"/>
      <c r="O16" s="63"/>
    </row>
    <row r="17" spans="1:15" x14ac:dyDescent="0.35">
      <c r="A17" s="4"/>
      <c r="B17" s="62" t="s">
        <v>6</v>
      </c>
      <c r="C17" s="62"/>
      <c r="D17" s="62"/>
      <c r="E17" s="62"/>
      <c r="F17" s="62"/>
      <c r="G17" s="62"/>
      <c r="H17" s="62"/>
      <c r="I17" s="62"/>
      <c r="J17" s="62"/>
      <c r="K17" s="62"/>
      <c r="L17" s="62"/>
      <c r="M17" s="62"/>
      <c r="N17" s="62"/>
      <c r="O17" s="62"/>
    </row>
    <row r="18" spans="1:15" x14ac:dyDescent="0.35">
      <c r="A18" s="4"/>
      <c r="B18" s="62" t="s">
        <v>7</v>
      </c>
      <c r="C18" s="62"/>
      <c r="D18" s="62"/>
      <c r="E18" s="62"/>
      <c r="F18" s="62"/>
      <c r="G18" s="62"/>
      <c r="H18" s="62"/>
      <c r="I18" s="62"/>
      <c r="J18" s="62"/>
      <c r="K18" s="62"/>
      <c r="L18" s="62"/>
      <c r="M18" s="62"/>
      <c r="N18" s="62"/>
      <c r="O18" s="62"/>
    </row>
    <row r="19" spans="1:15" x14ac:dyDescent="0.35">
      <c r="A19" s="4"/>
      <c r="B19" s="62" t="s">
        <v>8</v>
      </c>
      <c r="C19" s="62"/>
      <c r="D19" s="62"/>
      <c r="E19" s="62"/>
      <c r="F19" s="62"/>
      <c r="G19" s="62"/>
      <c r="H19" s="62"/>
      <c r="I19" s="62"/>
      <c r="J19" s="62"/>
      <c r="K19" s="62"/>
      <c r="L19" s="62"/>
      <c r="M19" s="62"/>
      <c r="N19" s="62"/>
      <c r="O19" s="62"/>
    </row>
    <row r="20" spans="1:15" x14ac:dyDescent="0.35">
      <c r="A20" s="61" t="s">
        <v>9</v>
      </c>
      <c r="B20" s="61"/>
      <c r="C20" s="61"/>
      <c r="D20" s="61"/>
      <c r="E20" s="61"/>
      <c r="F20" s="61"/>
      <c r="G20" s="61"/>
      <c r="H20" s="61"/>
      <c r="I20" s="61"/>
      <c r="J20" s="61"/>
      <c r="K20" s="61"/>
      <c r="L20" s="61"/>
      <c r="M20" s="61"/>
      <c r="N20" s="61"/>
      <c r="O20" s="61"/>
    </row>
    <row r="21" spans="1:15" x14ac:dyDescent="0.35">
      <c r="A21" s="61"/>
      <c r="B21" s="61"/>
      <c r="C21" s="61"/>
      <c r="D21" s="61"/>
      <c r="E21" s="61"/>
      <c r="F21" s="61"/>
      <c r="G21" s="61"/>
      <c r="H21" s="61"/>
      <c r="I21" s="61"/>
      <c r="J21" s="61"/>
      <c r="K21" s="61"/>
      <c r="L21" s="61"/>
      <c r="M21" s="61"/>
      <c r="N21" s="61"/>
      <c r="O21" s="61"/>
    </row>
    <row r="23" spans="1:15" x14ac:dyDescent="0.35">
      <c r="A23" s="28"/>
      <c r="B23" s="28"/>
      <c r="C23" s="28"/>
      <c r="D23" s="28"/>
      <c r="E23" s="28"/>
      <c r="F23" s="28"/>
      <c r="G23" s="28"/>
      <c r="H23" s="28"/>
      <c r="I23" s="28"/>
      <c r="J23" s="28"/>
    </row>
    <row r="24" spans="1:15" x14ac:dyDescent="0.35">
      <c r="A24" s="5"/>
    </row>
  </sheetData>
  <mergeCells count="12">
    <mergeCell ref="A9:O10"/>
    <mergeCell ref="B12:O12"/>
    <mergeCell ref="A20:O21"/>
    <mergeCell ref="B19:O19"/>
    <mergeCell ref="A11:O11"/>
    <mergeCell ref="B14:O14"/>
    <mergeCell ref="B15:O15"/>
    <mergeCell ref="A13:O13"/>
    <mergeCell ref="A16:O16"/>
    <mergeCell ref="B17:O17"/>
    <mergeCell ref="B18:O18"/>
    <mergeCell ref="A1:O6"/>
  </mergeCells>
  <hyperlinks>
    <hyperlink ref="B12:O12" location="'2.1.1'!A1" display="2.1.1 Net cost of attendance for undergraduate in-state residents, UC and comparison institutions" xr:uid="{00000000-0004-0000-0000-000000000000}"/>
    <hyperlink ref="B14:O14" location="'2.2.1'!A1" display="2.2.1 Undergraduate Pell Grant recipients, UC and comparison institutions" xr:uid="{00000000-0004-0000-0000-000002000000}"/>
    <hyperlink ref="B15:O15" location="'2.2.2'!A1" display="2.2.2 Undergraduate income distribution by residency trends" xr:uid="{00000000-0004-0000-0000-000003000000}"/>
    <hyperlink ref="B17:O17" location="'2.3.1'!A1" display="2.3.1 Student loan debt burden of graduating seniors, Universitywide" xr:uid="{00000000-0004-0000-0000-000006000000}"/>
    <hyperlink ref="B18:O18" location="'2.3.2'!A1" display="2.3.2 Average cumulative loan debt, UC and national comparison institutions" xr:uid="{00000000-0004-0000-0000-000007000000}"/>
    <hyperlink ref="B19:O19" location="'2.3.3'!A1" display="2.3.3 Debt to Earnings Ratio for UC undergraduate alumni at two and five years after graduation, Universitywide and Campus" xr:uid="{00000000-0004-0000-0000-000008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8"/>
  <sheetViews>
    <sheetView workbookViewId="0">
      <selection activeCell="M13" sqref="M13"/>
    </sheetView>
  </sheetViews>
  <sheetFormatPr defaultRowHeight="14.5" x14ac:dyDescent="0.35"/>
  <cols>
    <col min="1" max="1" width="14.26953125" bestFit="1" customWidth="1"/>
    <col min="2" max="2" width="14.26953125" customWidth="1"/>
    <col min="3" max="4" width="12.7265625" bestFit="1" customWidth="1"/>
    <col min="5" max="5" width="13.81640625" bestFit="1" customWidth="1"/>
    <col min="6" max="6" width="12.36328125" bestFit="1" customWidth="1"/>
    <col min="7" max="7" width="11.08984375" bestFit="1" customWidth="1"/>
  </cols>
  <sheetData>
    <row r="1" spans="1:7" x14ac:dyDescent="0.35">
      <c r="A1" s="64" t="s">
        <v>145</v>
      </c>
      <c r="B1" s="64"/>
      <c r="C1" s="64"/>
      <c r="D1" s="64"/>
      <c r="E1" s="64"/>
      <c r="F1" s="64"/>
    </row>
    <row r="2" spans="1:7" x14ac:dyDescent="0.35">
      <c r="A2" s="18"/>
      <c r="B2" s="18"/>
      <c r="C2" s="18"/>
      <c r="D2" s="18"/>
      <c r="E2" s="18"/>
      <c r="F2" s="18"/>
    </row>
    <row r="3" spans="1:7" x14ac:dyDescent="0.35">
      <c r="A3" s="19" t="s">
        <v>10</v>
      </c>
      <c r="B3" s="19"/>
      <c r="C3" s="18"/>
      <c r="D3" s="18"/>
      <c r="E3" s="18"/>
      <c r="F3" s="18"/>
    </row>
    <row r="4" spans="1:7" x14ac:dyDescent="0.35">
      <c r="A4" s="19"/>
      <c r="B4" s="19"/>
      <c r="C4" s="18"/>
      <c r="D4" s="18"/>
      <c r="E4" s="18"/>
      <c r="F4" s="18"/>
    </row>
    <row r="5" spans="1:7" x14ac:dyDescent="0.35">
      <c r="A5" s="11"/>
      <c r="B5" s="11"/>
      <c r="C5" s="66" t="s">
        <v>11</v>
      </c>
      <c r="D5" s="66"/>
      <c r="E5" s="66"/>
      <c r="F5" s="66"/>
      <c r="G5" s="66"/>
    </row>
    <row r="6" spans="1:7" ht="29" x14ac:dyDescent="0.35">
      <c r="A6" s="12"/>
      <c r="B6" s="33" t="s">
        <v>154</v>
      </c>
      <c r="C6" s="33" t="s">
        <v>157</v>
      </c>
      <c r="D6" s="33" t="s">
        <v>152</v>
      </c>
      <c r="E6" s="33" t="s">
        <v>151</v>
      </c>
      <c r="F6" s="33" t="s">
        <v>158</v>
      </c>
      <c r="G6" s="33" t="s">
        <v>12</v>
      </c>
    </row>
    <row r="7" spans="1:7" x14ac:dyDescent="0.35">
      <c r="A7" s="9" t="s">
        <v>13</v>
      </c>
      <c r="B7" s="35">
        <v>16353.329034806038</v>
      </c>
      <c r="C7" s="16">
        <v>14152.710744046162</v>
      </c>
      <c r="D7" s="16">
        <v>20914.252806227869</v>
      </c>
      <c r="E7" s="16">
        <v>26360.54856863277</v>
      </c>
      <c r="F7" s="16">
        <v>27421.412455827129</v>
      </c>
      <c r="G7" s="16">
        <v>45469.695403160607</v>
      </c>
    </row>
    <row r="8" spans="1:7" x14ac:dyDescent="0.35">
      <c r="A8" s="9" t="s">
        <v>14</v>
      </c>
      <c r="B8" s="35">
        <v>17064.05028633061</v>
      </c>
      <c r="C8" s="16">
        <v>14867.763690479829</v>
      </c>
      <c r="D8" s="16">
        <v>22154.549942776262</v>
      </c>
      <c r="E8" s="16">
        <v>28697.839962291924</v>
      </c>
      <c r="F8" s="16">
        <v>30237.95819972278</v>
      </c>
      <c r="G8" s="16">
        <v>50788.471776428909</v>
      </c>
    </row>
    <row r="9" spans="1:7" x14ac:dyDescent="0.35">
      <c r="A9" s="9" t="s">
        <v>15</v>
      </c>
      <c r="B9" s="35">
        <v>18180.147237926045</v>
      </c>
      <c r="C9" s="16">
        <v>15924.476867673358</v>
      </c>
      <c r="D9" s="16">
        <v>23444.577856279247</v>
      </c>
      <c r="E9" s="16">
        <v>30628.866636348619</v>
      </c>
      <c r="F9" s="16">
        <v>32060.929367639081</v>
      </c>
      <c r="G9" s="16">
        <v>56058.298636165055</v>
      </c>
    </row>
    <row r="10" spans="1:7" x14ac:dyDescent="0.35">
      <c r="A10" s="9" t="s">
        <v>16</v>
      </c>
      <c r="B10" s="35">
        <v>17296.714017460275</v>
      </c>
      <c r="C10" s="16">
        <v>15857.214166861973</v>
      </c>
      <c r="D10" s="16">
        <v>23808.866250058865</v>
      </c>
      <c r="E10" s="16">
        <v>31266.405094274553</v>
      </c>
      <c r="F10" s="16">
        <v>32862.214556097533</v>
      </c>
      <c r="G10" s="16">
        <v>56384.536047484849</v>
      </c>
    </row>
    <row r="11" spans="1:7" x14ac:dyDescent="0.35">
      <c r="A11" s="9" t="s">
        <v>17</v>
      </c>
      <c r="B11" s="35">
        <v>16916.596703718773</v>
      </c>
      <c r="C11" s="16">
        <v>15490.579314862378</v>
      </c>
      <c r="D11" s="16">
        <v>23685.486109320733</v>
      </c>
      <c r="E11" s="16">
        <v>31216.840314017245</v>
      </c>
      <c r="F11" s="16">
        <v>32772.193964387145</v>
      </c>
      <c r="G11" s="16">
        <v>57780.039816522891</v>
      </c>
    </row>
    <row r="12" spans="1:7" x14ac:dyDescent="0.35">
      <c r="A12" s="9" t="s">
        <v>18</v>
      </c>
      <c r="B12" s="35">
        <v>16343.266547517793</v>
      </c>
      <c r="C12" s="16">
        <v>15347.514663571501</v>
      </c>
      <c r="D12" s="16">
        <v>23710.41118518978</v>
      </c>
      <c r="E12" s="16">
        <v>31676.26756719566</v>
      </c>
      <c r="F12" s="16">
        <v>33256.136911723137</v>
      </c>
      <c r="G12" s="16">
        <v>58497.365254630568</v>
      </c>
    </row>
    <row r="13" spans="1:7" x14ac:dyDescent="0.35">
      <c r="A13" s="9" t="s">
        <v>19</v>
      </c>
      <c r="B13" s="35">
        <v>15589.068604227872</v>
      </c>
      <c r="C13" s="16">
        <v>14542.221500127584</v>
      </c>
      <c r="D13" s="16">
        <v>23381.826391772425</v>
      </c>
      <c r="E13" s="16">
        <v>31731.615119345424</v>
      </c>
      <c r="F13" s="16">
        <v>33486.688530136926</v>
      </c>
      <c r="G13" s="16">
        <v>59203.420291229137</v>
      </c>
    </row>
    <row r="14" spans="1:7" x14ac:dyDescent="0.35">
      <c r="A14" s="9" t="s">
        <v>20</v>
      </c>
      <c r="B14" s="35">
        <v>15988.108733130259</v>
      </c>
      <c r="C14" s="16">
        <v>14514.104450752435</v>
      </c>
      <c r="D14" s="16">
        <v>23267.146501610805</v>
      </c>
      <c r="E14" s="16">
        <v>33400.635971923431</v>
      </c>
      <c r="F14" s="16">
        <v>36398.259864594918</v>
      </c>
      <c r="G14" s="16">
        <v>64902.600538297083</v>
      </c>
    </row>
    <row r="15" spans="1:7" x14ac:dyDescent="0.35">
      <c r="A15" s="9" t="s">
        <v>21</v>
      </c>
      <c r="B15" s="35">
        <v>15535.28902172619</v>
      </c>
      <c r="C15" s="16">
        <v>14640.433258503352</v>
      </c>
      <c r="D15" s="16">
        <v>22908.140384401071</v>
      </c>
      <c r="E15" s="16">
        <v>34733.273884075104</v>
      </c>
      <c r="F15" s="16">
        <v>38943.56019360639</v>
      </c>
      <c r="G15" s="16">
        <v>67192.552024981982</v>
      </c>
    </row>
    <row r="16" spans="1:7" x14ac:dyDescent="0.35">
      <c r="A16" s="9" t="s">
        <v>22</v>
      </c>
      <c r="B16" s="35">
        <v>15062.0667582924</v>
      </c>
      <c r="C16" s="16">
        <v>14319.005167611518</v>
      </c>
      <c r="D16" s="16">
        <v>22302.075768379025</v>
      </c>
      <c r="E16" s="16">
        <v>34766.432098503923</v>
      </c>
      <c r="F16" s="16">
        <v>39541.302055101354</v>
      </c>
      <c r="G16" s="16">
        <v>67479.987092685318</v>
      </c>
    </row>
    <row r="17" spans="1:9" x14ac:dyDescent="0.35">
      <c r="A17" s="9" t="s">
        <v>23</v>
      </c>
      <c r="B17" s="35">
        <v>14562.452907207609</v>
      </c>
      <c r="C17" s="16">
        <v>13807.426628046986</v>
      </c>
      <c r="D17" s="16">
        <v>21786.774398075275</v>
      </c>
      <c r="E17" s="16">
        <v>34486.620194811912</v>
      </c>
      <c r="F17" s="16">
        <v>39169.483511098908</v>
      </c>
      <c r="G17" s="16">
        <v>67090.776409638405</v>
      </c>
    </row>
    <row r="18" spans="1:9" x14ac:dyDescent="0.35">
      <c r="A18" s="9" t="s">
        <v>24</v>
      </c>
      <c r="B18" s="35">
        <v>14508.866196579091</v>
      </c>
      <c r="C18" s="16">
        <v>13600.178774151584</v>
      </c>
      <c r="D18" s="16">
        <v>21493.719005851352</v>
      </c>
      <c r="E18" s="16">
        <v>34470.801012202661</v>
      </c>
      <c r="F18" s="16">
        <v>39339.10052122549</v>
      </c>
      <c r="G18" s="16">
        <v>67133.631567776043</v>
      </c>
    </row>
    <row r="19" spans="1:9" x14ac:dyDescent="0.35">
      <c r="A19" s="9" t="s">
        <v>25</v>
      </c>
      <c r="B19" s="35">
        <v>13625.633290096819</v>
      </c>
      <c r="C19" s="16">
        <v>13192.482938726509</v>
      </c>
      <c r="D19" s="16">
        <v>20977.127821756618</v>
      </c>
      <c r="E19" s="16">
        <v>33413.141444850291</v>
      </c>
      <c r="F19" s="16">
        <v>39045.209672118697</v>
      </c>
      <c r="G19" s="16">
        <v>66571.932636158162</v>
      </c>
    </row>
    <row r="20" spans="1:9" x14ac:dyDescent="0.35">
      <c r="A20" s="9" t="s">
        <v>26</v>
      </c>
      <c r="B20" s="35">
        <v>13697.560272354271</v>
      </c>
      <c r="C20" s="16">
        <v>13381.930293324647</v>
      </c>
      <c r="D20" s="16">
        <v>21227.45535372091</v>
      </c>
      <c r="E20" s="16">
        <v>33684.355653064958</v>
      </c>
      <c r="F20" s="16">
        <v>39261.308467913681</v>
      </c>
      <c r="G20" s="16">
        <v>69087.352563929453</v>
      </c>
    </row>
    <row r="21" spans="1:9" x14ac:dyDescent="0.35">
      <c r="A21" s="9" t="s">
        <v>27</v>
      </c>
      <c r="B21" s="35">
        <v>13585.165962840121</v>
      </c>
      <c r="C21" s="16">
        <v>13599.472647613358</v>
      </c>
      <c r="D21" s="16">
        <v>21679.186805905458</v>
      </c>
      <c r="E21" s="16">
        <v>33823.824481191885</v>
      </c>
      <c r="F21" s="16">
        <v>39754.040853666171</v>
      </c>
      <c r="G21" s="16">
        <v>72102.130009360713</v>
      </c>
    </row>
    <row r="22" spans="1:9" x14ac:dyDescent="0.35">
      <c r="A22" s="9" t="s">
        <v>28</v>
      </c>
      <c r="B22" s="35">
        <v>13481.899954624847</v>
      </c>
      <c r="C22" s="16">
        <v>13104.519436164426</v>
      </c>
      <c r="D22" s="16">
        <v>21408.289667998895</v>
      </c>
      <c r="E22" s="16">
        <v>33309.189699160299</v>
      </c>
      <c r="F22" s="16">
        <v>39698.011143116331</v>
      </c>
      <c r="G22" s="16">
        <v>73041.654901254937</v>
      </c>
    </row>
    <row r="23" spans="1:9" x14ac:dyDescent="0.35">
      <c r="A23" s="9" t="s">
        <v>29</v>
      </c>
      <c r="B23" s="35">
        <v>13081.568201209902</v>
      </c>
      <c r="C23" s="16">
        <v>13058.597732830101</v>
      </c>
      <c r="D23" s="16">
        <v>21345.333436480603</v>
      </c>
      <c r="E23" s="16">
        <v>32970.30693435196</v>
      </c>
      <c r="F23" s="16">
        <v>38997.171815788424</v>
      </c>
      <c r="G23" s="16">
        <v>72688.810810039344</v>
      </c>
    </row>
    <row r="24" spans="1:9" x14ac:dyDescent="0.35">
      <c r="A24" s="9" t="s">
        <v>30</v>
      </c>
      <c r="B24" s="35">
        <v>12502.229433992856</v>
      </c>
      <c r="C24" s="34">
        <v>12497.910676764797</v>
      </c>
      <c r="D24" s="34">
        <v>21431.226784311035</v>
      </c>
      <c r="E24" s="34">
        <v>32678.359898240764</v>
      </c>
      <c r="F24" s="34">
        <v>38589.937913986454</v>
      </c>
      <c r="G24" s="34">
        <v>72671.730621414827</v>
      </c>
    </row>
    <row r="25" spans="1:9" x14ac:dyDescent="0.35">
      <c r="A25" s="9" t="s">
        <v>31</v>
      </c>
      <c r="B25" s="35">
        <v>11281.68224082224</v>
      </c>
      <c r="C25" s="34">
        <v>11545.824397895969</v>
      </c>
      <c r="D25" s="34">
        <v>20530.968559000965</v>
      </c>
      <c r="E25" s="34">
        <v>31530.796699091887</v>
      </c>
      <c r="F25" s="34">
        <v>37741.794839968978</v>
      </c>
      <c r="G25" s="34">
        <v>72024.792596110768</v>
      </c>
    </row>
    <row r="26" spans="1:9" x14ac:dyDescent="0.35">
      <c r="A26" s="9" t="s">
        <v>32</v>
      </c>
      <c r="B26" s="35">
        <v>11649.372813586737</v>
      </c>
      <c r="C26" s="34">
        <v>11939.899735179531</v>
      </c>
      <c r="D26" s="34">
        <v>21217.113121558508</v>
      </c>
      <c r="E26" s="34">
        <v>32394.535296626069</v>
      </c>
      <c r="F26" s="34">
        <v>38104.180045219633</v>
      </c>
      <c r="G26" s="34">
        <v>70239.65648599391</v>
      </c>
    </row>
    <row r="27" spans="1:9" x14ac:dyDescent="0.35">
      <c r="A27" s="9" t="s">
        <v>155</v>
      </c>
      <c r="B27" s="35">
        <v>10192.674039027595</v>
      </c>
      <c r="C27" s="34">
        <v>10685.966531928882</v>
      </c>
      <c r="D27" s="34">
        <v>19768.599336744555</v>
      </c>
      <c r="E27" s="34">
        <v>30756.461180417358</v>
      </c>
      <c r="F27" s="34">
        <v>36089.460655624302</v>
      </c>
      <c r="G27" s="34">
        <v>66124.641989348936</v>
      </c>
    </row>
    <row r="28" spans="1:9" x14ac:dyDescent="0.35">
      <c r="A28" s="9" t="s">
        <v>159</v>
      </c>
      <c r="B28" s="35">
        <v>10055.084686932893</v>
      </c>
      <c r="C28" s="36">
        <v>10486.099698272656</v>
      </c>
      <c r="D28" s="36">
        <v>18855.879216196481</v>
      </c>
      <c r="E28" s="36">
        <v>30190.919319156739</v>
      </c>
      <c r="F28" s="36">
        <v>36964.38208126829</v>
      </c>
      <c r="G28" s="36">
        <v>66688.386902124097</v>
      </c>
    </row>
    <row r="29" spans="1:9" ht="18.75" customHeight="1" x14ac:dyDescent="0.35"/>
    <row r="30" spans="1:9" x14ac:dyDescent="0.35">
      <c r="A30" s="6" t="s">
        <v>33</v>
      </c>
      <c r="B30" s="6"/>
    </row>
    <row r="31" spans="1:9" ht="67.5" customHeight="1" x14ac:dyDescent="0.35">
      <c r="A31" s="65" t="s">
        <v>156</v>
      </c>
      <c r="B31" s="65"/>
      <c r="C31" s="65"/>
      <c r="D31" s="65"/>
      <c r="E31" s="65"/>
      <c r="F31" s="65"/>
    </row>
    <row r="32" spans="1:9" x14ac:dyDescent="0.35">
      <c r="G32" s="8"/>
      <c r="H32" s="8"/>
      <c r="I32" s="8"/>
    </row>
    <row r="33" spans="1:9" x14ac:dyDescent="0.35">
      <c r="G33" s="8"/>
      <c r="H33" s="8"/>
      <c r="I33" s="8"/>
    </row>
    <row r="34" spans="1:9" x14ac:dyDescent="0.35">
      <c r="A34" s="7"/>
      <c r="B34" s="7"/>
      <c r="C34" s="7"/>
      <c r="D34" s="7"/>
      <c r="E34" s="8"/>
      <c r="F34" s="8"/>
      <c r="G34" s="8"/>
      <c r="H34" s="8"/>
      <c r="I34" s="8"/>
    </row>
    <row r="35" spans="1:9" x14ac:dyDescent="0.35">
      <c r="A35" s="7"/>
      <c r="B35" s="7"/>
      <c r="C35" s="7"/>
      <c r="D35" s="7"/>
      <c r="E35" s="8"/>
      <c r="F35" s="8"/>
      <c r="G35" s="8"/>
      <c r="H35" s="8"/>
      <c r="I35" s="8"/>
    </row>
    <row r="36" spans="1:9" x14ac:dyDescent="0.35">
      <c r="A36" s="7"/>
      <c r="B36" s="7"/>
      <c r="C36" s="7"/>
      <c r="D36" s="7"/>
      <c r="E36" s="8"/>
      <c r="F36" s="8"/>
      <c r="G36" s="8"/>
      <c r="H36" s="8"/>
      <c r="I36" s="8"/>
    </row>
    <row r="37" spans="1:9" x14ac:dyDescent="0.35">
      <c r="A37" s="7"/>
      <c r="B37" s="7"/>
      <c r="C37" s="7"/>
      <c r="D37" s="7"/>
      <c r="E37" s="8"/>
      <c r="F37" s="8"/>
      <c r="G37" s="8"/>
      <c r="H37" s="8"/>
      <c r="I37" s="8"/>
    </row>
    <row r="38" spans="1:9" x14ac:dyDescent="0.35">
      <c r="A38" s="7"/>
      <c r="B38" s="7"/>
      <c r="C38" s="7"/>
      <c r="D38" s="7"/>
      <c r="E38" s="8"/>
      <c r="F38" s="8"/>
      <c r="G38" s="8"/>
      <c r="H38" s="8"/>
      <c r="I38" s="8"/>
    </row>
    <row r="39" spans="1:9" x14ac:dyDescent="0.35">
      <c r="A39" s="7"/>
      <c r="B39" s="7"/>
      <c r="C39" s="7"/>
      <c r="D39" s="7"/>
      <c r="E39" s="8"/>
      <c r="F39" s="8"/>
      <c r="G39" s="8"/>
      <c r="H39" s="8"/>
      <c r="I39" s="8"/>
    </row>
    <row r="40" spans="1:9" x14ac:dyDescent="0.35">
      <c r="A40" s="7"/>
      <c r="B40" s="7"/>
      <c r="C40" s="7"/>
      <c r="D40" s="7"/>
      <c r="E40" s="8"/>
      <c r="F40" s="8"/>
      <c r="G40" s="8"/>
      <c r="H40" s="8"/>
      <c r="I40" s="8"/>
    </row>
    <row r="41" spans="1:9" x14ac:dyDescent="0.35">
      <c r="A41" s="7"/>
      <c r="B41" s="7"/>
      <c r="C41" s="7"/>
      <c r="D41" s="7"/>
      <c r="E41" s="8"/>
      <c r="F41" s="8"/>
      <c r="G41" s="8"/>
      <c r="H41" s="8"/>
      <c r="I41" s="8"/>
    </row>
    <row r="42" spans="1:9" x14ac:dyDescent="0.35">
      <c r="A42" s="7"/>
      <c r="B42" s="7"/>
      <c r="C42" s="7"/>
      <c r="D42" s="7"/>
      <c r="E42" s="8"/>
      <c r="F42" s="8"/>
      <c r="G42" s="8"/>
      <c r="H42" s="8"/>
      <c r="I42" s="8"/>
    </row>
    <row r="43" spans="1:9" x14ac:dyDescent="0.35">
      <c r="A43" s="7"/>
      <c r="B43" s="7"/>
      <c r="C43" s="7"/>
      <c r="D43" s="7"/>
      <c r="E43" s="8"/>
      <c r="F43" s="8"/>
      <c r="G43" s="8"/>
      <c r="H43" s="8"/>
      <c r="I43" s="8"/>
    </row>
    <row r="44" spans="1:9" x14ac:dyDescent="0.35">
      <c r="A44" s="7"/>
      <c r="B44" s="7"/>
      <c r="C44" s="7"/>
      <c r="D44" s="7"/>
      <c r="E44" s="8"/>
      <c r="F44" s="8"/>
      <c r="G44" s="8"/>
      <c r="H44" s="8"/>
      <c r="I44" s="8"/>
    </row>
    <row r="45" spans="1:9" x14ac:dyDescent="0.35">
      <c r="A45" s="7"/>
      <c r="B45" s="7"/>
      <c r="C45" s="7"/>
      <c r="D45" s="7"/>
      <c r="E45" s="8"/>
      <c r="F45" s="8"/>
      <c r="G45" s="8"/>
      <c r="H45" s="8"/>
      <c r="I45" s="8"/>
    </row>
    <row r="46" spans="1:9" x14ac:dyDescent="0.35">
      <c r="A46" s="7"/>
      <c r="B46" s="7"/>
      <c r="C46" s="7"/>
      <c r="D46" s="7"/>
      <c r="E46" s="8"/>
      <c r="F46" s="8"/>
      <c r="G46" s="8"/>
      <c r="H46" s="8"/>
      <c r="I46" s="8"/>
    </row>
    <row r="47" spans="1:9" x14ac:dyDescent="0.35">
      <c r="A47" s="1"/>
      <c r="B47" s="1"/>
    </row>
    <row r="48" spans="1:9" x14ac:dyDescent="0.35">
      <c r="A48" s="1"/>
      <c r="B48" s="1"/>
    </row>
    <row r="49" spans="1:2" x14ac:dyDescent="0.35">
      <c r="A49" s="1"/>
      <c r="B49" s="1"/>
    </row>
    <row r="50" spans="1:2" x14ac:dyDescent="0.35">
      <c r="A50" s="1"/>
      <c r="B50" s="1"/>
    </row>
    <row r="51" spans="1:2" x14ac:dyDescent="0.35">
      <c r="A51" s="1"/>
      <c r="B51" s="1"/>
    </row>
    <row r="52" spans="1:2" x14ac:dyDescent="0.35">
      <c r="A52" s="1"/>
      <c r="B52" s="1"/>
    </row>
    <row r="53" spans="1:2" x14ac:dyDescent="0.35">
      <c r="A53" s="1"/>
      <c r="B53" s="1"/>
    </row>
    <row r="54" spans="1:2" x14ac:dyDescent="0.35">
      <c r="A54" s="1"/>
      <c r="B54" s="1"/>
    </row>
    <row r="55" spans="1:2" x14ac:dyDescent="0.35">
      <c r="A55" s="1"/>
      <c r="B55" s="1"/>
    </row>
    <row r="57" spans="1:2" x14ac:dyDescent="0.35">
      <c r="A57" s="1"/>
      <c r="B57" s="1"/>
    </row>
    <row r="58" spans="1:2" x14ac:dyDescent="0.35">
      <c r="A58" s="1"/>
      <c r="B58" s="1"/>
    </row>
    <row r="59" spans="1:2" x14ac:dyDescent="0.35">
      <c r="A59" s="1"/>
      <c r="B59" s="1"/>
    </row>
    <row r="60" spans="1:2" x14ac:dyDescent="0.35">
      <c r="A60" s="1"/>
      <c r="B60" s="1"/>
    </row>
    <row r="61" spans="1:2" x14ac:dyDescent="0.35">
      <c r="A61" s="1"/>
      <c r="B61" s="1"/>
    </row>
    <row r="62" spans="1:2" x14ac:dyDescent="0.35">
      <c r="A62" s="1"/>
      <c r="B62" s="1"/>
    </row>
    <row r="63" spans="1:2" x14ac:dyDescent="0.35">
      <c r="A63" s="1"/>
      <c r="B63" s="1"/>
    </row>
    <row r="64" spans="1:2" x14ac:dyDescent="0.35">
      <c r="A64" s="1"/>
      <c r="B64" s="1"/>
    </row>
    <row r="65" spans="1:2" x14ac:dyDescent="0.35">
      <c r="A65" s="1"/>
      <c r="B65" s="1"/>
    </row>
    <row r="66" spans="1:2" x14ac:dyDescent="0.35">
      <c r="A66" s="1"/>
      <c r="B66" s="1"/>
    </row>
    <row r="67" spans="1:2" x14ac:dyDescent="0.35">
      <c r="A67" s="1"/>
      <c r="B67" s="1"/>
    </row>
    <row r="68" spans="1:2" x14ac:dyDescent="0.35">
      <c r="A68" s="1"/>
      <c r="B68" s="1"/>
    </row>
    <row r="69" spans="1:2" x14ac:dyDescent="0.35">
      <c r="A69" s="1"/>
      <c r="B69" s="1"/>
    </row>
    <row r="70" spans="1:2" x14ac:dyDescent="0.35">
      <c r="A70" s="1"/>
      <c r="B70" s="1"/>
    </row>
    <row r="71" spans="1:2" x14ac:dyDescent="0.35">
      <c r="A71" s="1"/>
      <c r="B71" s="1"/>
    </row>
    <row r="72" spans="1:2" x14ac:dyDescent="0.35">
      <c r="A72" s="1"/>
      <c r="B72" s="1"/>
    </row>
    <row r="73" spans="1:2" x14ac:dyDescent="0.35">
      <c r="A73" s="1"/>
      <c r="B73" s="1"/>
    </row>
    <row r="74" spans="1:2" x14ac:dyDescent="0.35">
      <c r="A74" s="1"/>
      <c r="B74" s="1"/>
    </row>
    <row r="75" spans="1:2" x14ac:dyDescent="0.35">
      <c r="A75" s="1"/>
      <c r="B75" s="1"/>
    </row>
    <row r="76" spans="1:2" x14ac:dyDescent="0.35">
      <c r="A76" s="1"/>
      <c r="B76" s="1"/>
    </row>
    <row r="77" spans="1:2" x14ac:dyDescent="0.35">
      <c r="A77" s="1"/>
      <c r="B77" s="1"/>
    </row>
    <row r="79" spans="1:2" x14ac:dyDescent="0.35">
      <c r="A79" s="1"/>
      <c r="B79" s="1"/>
    </row>
    <row r="80" spans="1:2" x14ac:dyDescent="0.35">
      <c r="A80" s="1"/>
      <c r="B80" s="1"/>
    </row>
    <row r="81" spans="1:2" x14ac:dyDescent="0.35">
      <c r="A81" s="1"/>
      <c r="B81" s="1"/>
    </row>
    <row r="82" spans="1:2" x14ac:dyDescent="0.35">
      <c r="A82" s="1"/>
      <c r="B82" s="1"/>
    </row>
    <row r="83" spans="1:2" x14ac:dyDescent="0.35">
      <c r="A83" s="1"/>
      <c r="B83" s="1"/>
    </row>
    <row r="84" spans="1:2" x14ac:dyDescent="0.35">
      <c r="A84" s="1"/>
      <c r="B84" s="1"/>
    </row>
    <row r="85" spans="1:2" x14ac:dyDescent="0.35">
      <c r="A85" s="1"/>
      <c r="B85" s="1"/>
    </row>
    <row r="86" spans="1:2" x14ac:dyDescent="0.35">
      <c r="A86" s="1"/>
      <c r="B86" s="1"/>
    </row>
    <row r="87" spans="1:2" x14ac:dyDescent="0.35">
      <c r="A87" s="1"/>
      <c r="B87" s="1"/>
    </row>
    <row r="88" spans="1:2" x14ac:dyDescent="0.35">
      <c r="A88" s="1"/>
      <c r="B88" s="1"/>
    </row>
    <row r="89" spans="1:2" x14ac:dyDescent="0.35">
      <c r="A89" s="1"/>
      <c r="B89" s="1"/>
    </row>
    <row r="90" spans="1:2" x14ac:dyDescent="0.35">
      <c r="A90" s="1"/>
      <c r="B90" s="1"/>
    </row>
    <row r="91" spans="1:2" x14ac:dyDescent="0.35">
      <c r="A91" s="1"/>
      <c r="B91" s="1"/>
    </row>
    <row r="92" spans="1:2" x14ac:dyDescent="0.35">
      <c r="A92" s="1"/>
      <c r="B92" s="1"/>
    </row>
    <row r="93" spans="1:2" x14ac:dyDescent="0.35">
      <c r="A93" s="1"/>
      <c r="B93" s="1"/>
    </row>
    <row r="94" spans="1:2" x14ac:dyDescent="0.35">
      <c r="A94" s="1"/>
      <c r="B94" s="1"/>
    </row>
    <row r="95" spans="1:2" x14ac:dyDescent="0.35">
      <c r="A95" s="1"/>
      <c r="B95" s="1"/>
    </row>
    <row r="96" spans="1:2" x14ac:dyDescent="0.35">
      <c r="A96" s="1"/>
      <c r="B96" s="1"/>
    </row>
    <row r="97" spans="1:2" x14ac:dyDescent="0.35">
      <c r="A97" s="1"/>
      <c r="B97" s="1"/>
    </row>
    <row r="98" spans="1:2" x14ac:dyDescent="0.35">
      <c r="A98" s="1"/>
      <c r="B98" s="1"/>
    </row>
    <row r="99" spans="1:2" x14ac:dyDescent="0.35">
      <c r="A99" s="1"/>
      <c r="B99" s="1"/>
    </row>
    <row r="101" spans="1:2" x14ac:dyDescent="0.35">
      <c r="A101" s="1"/>
      <c r="B101" s="1"/>
    </row>
    <row r="102" spans="1:2" x14ac:dyDescent="0.35">
      <c r="A102" s="1"/>
      <c r="B102" s="1"/>
    </row>
    <row r="103" spans="1:2" x14ac:dyDescent="0.35">
      <c r="A103" s="1"/>
      <c r="B103" s="1"/>
    </row>
    <row r="104" spans="1:2" x14ac:dyDescent="0.35">
      <c r="A104" s="1"/>
      <c r="B104" s="1"/>
    </row>
    <row r="105" spans="1:2" x14ac:dyDescent="0.35">
      <c r="A105" s="1"/>
      <c r="B105" s="1"/>
    </row>
    <row r="106" spans="1:2" x14ac:dyDescent="0.35">
      <c r="A106" s="1"/>
      <c r="B106" s="1"/>
    </row>
    <row r="107" spans="1:2" x14ac:dyDescent="0.35">
      <c r="A107" s="1"/>
      <c r="B107" s="1"/>
    </row>
    <row r="108" spans="1:2" x14ac:dyDescent="0.35">
      <c r="A108" s="1"/>
      <c r="B108" s="1"/>
    </row>
    <row r="109" spans="1:2" x14ac:dyDescent="0.35">
      <c r="A109" s="1"/>
      <c r="B109" s="1"/>
    </row>
    <row r="110" spans="1:2" x14ac:dyDescent="0.35">
      <c r="A110" s="1"/>
      <c r="B110" s="1"/>
    </row>
    <row r="111" spans="1:2" x14ac:dyDescent="0.35">
      <c r="A111" s="1"/>
      <c r="B111" s="1"/>
    </row>
    <row r="112" spans="1:2" x14ac:dyDescent="0.35">
      <c r="A112" s="1"/>
      <c r="B112" s="1"/>
    </row>
    <row r="113" spans="1:2" x14ac:dyDescent="0.35">
      <c r="A113" s="1"/>
      <c r="B113" s="1"/>
    </row>
    <row r="114" spans="1:2" x14ac:dyDescent="0.35">
      <c r="A114" s="1"/>
      <c r="B114" s="1"/>
    </row>
    <row r="115" spans="1:2" x14ac:dyDescent="0.35">
      <c r="A115" s="1"/>
      <c r="B115" s="1"/>
    </row>
    <row r="116" spans="1:2" x14ac:dyDescent="0.35">
      <c r="A116" s="1"/>
      <c r="B116" s="1"/>
    </row>
    <row r="117" spans="1:2" x14ac:dyDescent="0.35">
      <c r="A117" s="1"/>
      <c r="B117" s="1"/>
    </row>
    <row r="118" spans="1:2" x14ac:dyDescent="0.35">
      <c r="A118" s="1"/>
      <c r="B118" s="1"/>
    </row>
    <row r="119" spans="1:2" x14ac:dyDescent="0.35">
      <c r="A119" s="1"/>
      <c r="B119" s="1"/>
    </row>
    <row r="120" spans="1:2" x14ac:dyDescent="0.35">
      <c r="A120" s="1"/>
      <c r="B120" s="1"/>
    </row>
    <row r="121" spans="1:2" x14ac:dyDescent="0.35">
      <c r="A121" s="1"/>
      <c r="B121" s="1"/>
    </row>
    <row r="123" spans="1:2" x14ac:dyDescent="0.35">
      <c r="A123" s="1"/>
      <c r="B123" s="1"/>
    </row>
    <row r="124" spans="1:2" x14ac:dyDescent="0.35">
      <c r="A124" s="1"/>
      <c r="B124" s="1"/>
    </row>
    <row r="125" spans="1:2" x14ac:dyDescent="0.35">
      <c r="A125" s="1"/>
      <c r="B125" s="1"/>
    </row>
    <row r="126" spans="1:2" x14ac:dyDescent="0.35">
      <c r="A126" s="1"/>
      <c r="B126" s="1"/>
    </row>
    <row r="127" spans="1:2" x14ac:dyDescent="0.35">
      <c r="A127" s="1"/>
      <c r="B127" s="1"/>
    </row>
    <row r="128" spans="1:2" x14ac:dyDescent="0.35">
      <c r="A128" s="1"/>
      <c r="B128" s="1"/>
    </row>
    <row r="129" spans="1:2" x14ac:dyDescent="0.35">
      <c r="A129" s="1"/>
      <c r="B129" s="1"/>
    </row>
    <row r="130" spans="1:2" x14ac:dyDescent="0.35">
      <c r="A130" s="1"/>
      <c r="B130" s="1"/>
    </row>
    <row r="131" spans="1:2" x14ac:dyDescent="0.35">
      <c r="A131" s="1"/>
      <c r="B131" s="1"/>
    </row>
    <row r="132" spans="1:2" x14ac:dyDescent="0.35">
      <c r="A132" s="1"/>
      <c r="B132" s="1"/>
    </row>
    <row r="133" spans="1:2" x14ac:dyDescent="0.35">
      <c r="A133" s="1"/>
      <c r="B133" s="1"/>
    </row>
    <row r="134" spans="1:2" x14ac:dyDescent="0.35">
      <c r="A134" s="1"/>
      <c r="B134" s="1"/>
    </row>
    <row r="135" spans="1:2" x14ac:dyDescent="0.35">
      <c r="A135" s="1"/>
      <c r="B135" s="1"/>
    </row>
    <row r="136" spans="1:2" x14ac:dyDescent="0.35">
      <c r="A136" s="1"/>
      <c r="B136" s="1"/>
    </row>
    <row r="137" spans="1:2" x14ac:dyDescent="0.35">
      <c r="A137" s="1"/>
      <c r="B137" s="1"/>
    </row>
    <row r="138" spans="1:2" x14ac:dyDescent="0.35">
      <c r="A138" s="1"/>
      <c r="B138" s="1"/>
    </row>
    <row r="139" spans="1:2" x14ac:dyDescent="0.35">
      <c r="A139" s="1"/>
      <c r="B139" s="1"/>
    </row>
    <row r="140" spans="1:2" x14ac:dyDescent="0.35">
      <c r="A140" s="1"/>
      <c r="B140" s="1"/>
    </row>
    <row r="141" spans="1:2" x14ac:dyDescent="0.35">
      <c r="A141" s="1"/>
      <c r="B141" s="1"/>
    </row>
    <row r="142" spans="1:2" x14ac:dyDescent="0.35">
      <c r="A142" s="1"/>
      <c r="B142" s="1"/>
    </row>
    <row r="143" spans="1:2" x14ac:dyDescent="0.35">
      <c r="A143" s="1"/>
      <c r="B143" s="1"/>
    </row>
    <row r="145" spans="1:2" x14ac:dyDescent="0.35">
      <c r="A145" s="1"/>
      <c r="B145" s="1"/>
    </row>
    <row r="146" spans="1:2" x14ac:dyDescent="0.35">
      <c r="A146" s="1"/>
      <c r="B146" s="1"/>
    </row>
    <row r="147" spans="1:2" x14ac:dyDescent="0.35">
      <c r="A147" s="1"/>
      <c r="B147" s="1"/>
    </row>
    <row r="148" spans="1:2" x14ac:dyDescent="0.35">
      <c r="A148" s="1"/>
      <c r="B148" s="1"/>
    </row>
    <row r="149" spans="1:2" x14ac:dyDescent="0.35">
      <c r="A149" s="1"/>
      <c r="B149" s="1"/>
    </row>
    <row r="150" spans="1:2" x14ac:dyDescent="0.35">
      <c r="A150" s="1"/>
      <c r="B150" s="1"/>
    </row>
    <row r="151" spans="1:2" x14ac:dyDescent="0.35">
      <c r="A151" s="1"/>
      <c r="B151" s="1"/>
    </row>
    <row r="152" spans="1:2" x14ac:dyDescent="0.35">
      <c r="A152" s="1"/>
      <c r="B152" s="1"/>
    </row>
    <row r="153" spans="1:2" x14ac:dyDescent="0.35">
      <c r="A153" s="1"/>
      <c r="B153" s="1"/>
    </row>
    <row r="154" spans="1:2" x14ac:dyDescent="0.35">
      <c r="A154" s="1"/>
      <c r="B154" s="1"/>
    </row>
    <row r="155" spans="1:2" x14ac:dyDescent="0.35">
      <c r="A155" s="1"/>
      <c r="B155" s="1"/>
    </row>
    <row r="156" spans="1:2" x14ac:dyDescent="0.35">
      <c r="A156" s="1"/>
      <c r="B156" s="1"/>
    </row>
    <row r="157" spans="1:2" x14ac:dyDescent="0.35">
      <c r="A157" s="1"/>
      <c r="B157" s="1"/>
    </row>
    <row r="158" spans="1:2" x14ac:dyDescent="0.35">
      <c r="A158" s="1"/>
      <c r="B158" s="1"/>
    </row>
    <row r="159" spans="1:2" x14ac:dyDescent="0.35">
      <c r="A159" s="1"/>
      <c r="B159" s="1"/>
    </row>
    <row r="160" spans="1:2" x14ac:dyDescent="0.35">
      <c r="A160" s="1"/>
      <c r="B160" s="1"/>
    </row>
    <row r="161" spans="1:2" x14ac:dyDescent="0.35">
      <c r="A161" s="1"/>
      <c r="B161" s="1"/>
    </row>
    <row r="162" spans="1:2" x14ac:dyDescent="0.35">
      <c r="A162" s="1"/>
      <c r="B162" s="1"/>
    </row>
    <row r="163" spans="1:2" x14ac:dyDescent="0.35">
      <c r="A163" s="1"/>
      <c r="B163" s="1"/>
    </row>
    <row r="164" spans="1:2" x14ac:dyDescent="0.35">
      <c r="A164" s="1"/>
      <c r="B164" s="1"/>
    </row>
    <row r="165" spans="1:2" x14ac:dyDescent="0.35">
      <c r="A165" s="1"/>
      <c r="B165" s="1"/>
    </row>
    <row r="167" spans="1:2" x14ac:dyDescent="0.35">
      <c r="A167" s="1"/>
      <c r="B167" s="1"/>
    </row>
    <row r="168" spans="1:2" x14ac:dyDescent="0.35">
      <c r="A168" s="1"/>
      <c r="B168" s="1"/>
    </row>
    <row r="169" spans="1:2" x14ac:dyDescent="0.35">
      <c r="A169" s="1"/>
      <c r="B169" s="1"/>
    </row>
    <row r="170" spans="1:2" x14ac:dyDescent="0.35">
      <c r="A170" s="1"/>
      <c r="B170" s="1"/>
    </row>
    <row r="171" spans="1:2" x14ac:dyDescent="0.35">
      <c r="A171" s="1"/>
      <c r="B171" s="1"/>
    </row>
    <row r="172" spans="1:2" x14ac:dyDescent="0.35">
      <c r="A172" s="1"/>
      <c r="B172" s="1"/>
    </row>
    <row r="173" spans="1:2" x14ac:dyDescent="0.35">
      <c r="A173" s="1"/>
      <c r="B173" s="1"/>
    </row>
    <row r="174" spans="1:2" x14ac:dyDescent="0.35">
      <c r="A174" s="1"/>
      <c r="B174" s="1"/>
    </row>
    <row r="175" spans="1:2" x14ac:dyDescent="0.35">
      <c r="A175" s="1"/>
      <c r="B175" s="1"/>
    </row>
    <row r="176" spans="1:2" x14ac:dyDescent="0.35">
      <c r="A176" s="1"/>
      <c r="B176" s="1"/>
    </row>
    <row r="177" spans="1:2" x14ac:dyDescent="0.35">
      <c r="A177" s="1"/>
      <c r="B177" s="1"/>
    </row>
    <row r="178" spans="1:2" x14ac:dyDescent="0.35">
      <c r="A178" s="1"/>
      <c r="B178" s="1"/>
    </row>
    <row r="179" spans="1:2" x14ac:dyDescent="0.35">
      <c r="A179" s="1"/>
      <c r="B179" s="1"/>
    </row>
    <row r="180" spans="1:2" x14ac:dyDescent="0.35">
      <c r="A180" s="1"/>
      <c r="B180" s="1"/>
    </row>
    <row r="181" spans="1:2" x14ac:dyDescent="0.35">
      <c r="A181" s="1"/>
      <c r="B181" s="1"/>
    </row>
    <row r="182" spans="1:2" x14ac:dyDescent="0.35">
      <c r="A182" s="1"/>
      <c r="B182" s="1"/>
    </row>
    <row r="183" spans="1:2" x14ac:dyDescent="0.35">
      <c r="A183" s="1"/>
      <c r="B183" s="1"/>
    </row>
    <row r="184" spans="1:2" x14ac:dyDescent="0.35">
      <c r="A184" s="1"/>
      <c r="B184" s="1"/>
    </row>
    <row r="185" spans="1:2" x14ac:dyDescent="0.35">
      <c r="A185" s="1"/>
      <c r="B185" s="1"/>
    </row>
    <row r="186" spans="1:2" x14ac:dyDescent="0.35">
      <c r="A186" s="1"/>
      <c r="B186" s="1"/>
    </row>
    <row r="189" spans="1:2" x14ac:dyDescent="0.35">
      <c r="A189" s="1"/>
      <c r="B189" s="1"/>
    </row>
    <row r="190" spans="1:2" x14ac:dyDescent="0.35">
      <c r="A190" s="1"/>
      <c r="B190" s="1"/>
    </row>
    <row r="191" spans="1:2" x14ac:dyDescent="0.35">
      <c r="A191" s="1"/>
      <c r="B191" s="1"/>
    </row>
    <row r="192" spans="1:2" x14ac:dyDescent="0.35">
      <c r="A192" s="1"/>
      <c r="B192" s="1"/>
    </row>
    <row r="193" spans="1:2" x14ac:dyDescent="0.35">
      <c r="A193" s="1"/>
      <c r="B193" s="1"/>
    </row>
    <row r="194" spans="1:2" x14ac:dyDescent="0.35">
      <c r="A194" s="1"/>
      <c r="B194" s="1"/>
    </row>
    <row r="195" spans="1:2" x14ac:dyDescent="0.35">
      <c r="A195" s="1"/>
      <c r="B195" s="1"/>
    </row>
    <row r="196" spans="1:2" x14ac:dyDescent="0.35">
      <c r="A196" s="1"/>
      <c r="B196" s="1"/>
    </row>
    <row r="197" spans="1:2" x14ac:dyDescent="0.35">
      <c r="A197" s="1"/>
      <c r="B197" s="1"/>
    </row>
    <row r="198" spans="1:2" x14ac:dyDescent="0.35">
      <c r="A198" s="1"/>
      <c r="B198" s="1"/>
    </row>
    <row r="199" spans="1:2" x14ac:dyDescent="0.35">
      <c r="A199" s="1"/>
      <c r="B199" s="1"/>
    </row>
    <row r="200" spans="1:2" x14ac:dyDescent="0.35">
      <c r="A200" s="1"/>
      <c r="B200" s="1"/>
    </row>
    <row r="201" spans="1:2" x14ac:dyDescent="0.35">
      <c r="A201" s="1"/>
      <c r="B201" s="1"/>
    </row>
    <row r="202" spans="1:2" x14ac:dyDescent="0.35">
      <c r="A202" s="1"/>
      <c r="B202" s="1"/>
    </row>
    <row r="203" spans="1:2" x14ac:dyDescent="0.35">
      <c r="A203" s="1"/>
      <c r="B203" s="1"/>
    </row>
    <row r="204" spans="1:2" x14ac:dyDescent="0.35">
      <c r="A204" s="1"/>
      <c r="B204" s="1"/>
    </row>
    <row r="205" spans="1:2" x14ac:dyDescent="0.35">
      <c r="A205" s="1"/>
      <c r="B205" s="1"/>
    </row>
    <row r="206" spans="1:2" x14ac:dyDescent="0.35">
      <c r="A206" s="1"/>
      <c r="B206" s="1"/>
    </row>
    <row r="207" spans="1:2" x14ac:dyDescent="0.35">
      <c r="A207" s="1"/>
      <c r="B207" s="1"/>
    </row>
    <row r="208" spans="1:2" x14ac:dyDescent="0.35">
      <c r="A208" s="1"/>
      <c r="B208" s="1"/>
    </row>
  </sheetData>
  <mergeCells count="3">
    <mergeCell ref="A1:F1"/>
    <mergeCell ref="A31:F31"/>
    <mergeCell ref="C5:G5"/>
  </mergeCells>
  <hyperlinks>
    <hyperlink ref="A3" r:id="rId1" location="Netcostoftrend" display="https://www.universityofcalifornia.edu/about-us/information-center/undergraduate-affordability - Netcostoftrend" xr:uid="{67699FEE-E07C-418A-A988-4986F6F37805}"/>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9"/>
  <sheetViews>
    <sheetView workbookViewId="0">
      <selection activeCell="H22" sqref="H22"/>
    </sheetView>
  </sheetViews>
  <sheetFormatPr defaultColWidth="9.08984375" defaultRowHeight="14.5" x14ac:dyDescent="0.35"/>
  <cols>
    <col min="1" max="1" width="24.36328125" customWidth="1"/>
    <col min="2" max="2" width="36.6328125" customWidth="1"/>
    <col min="3" max="3" width="15.08984375" customWidth="1"/>
    <col min="4" max="4" width="15.6328125" bestFit="1" customWidth="1"/>
    <col min="5" max="5" width="10.26953125" customWidth="1"/>
    <col min="8" max="8" width="11.6328125" bestFit="1" customWidth="1"/>
    <col min="9" max="9" width="7.36328125" bestFit="1" customWidth="1"/>
  </cols>
  <sheetData>
    <row r="1" spans="1:9" x14ac:dyDescent="0.35">
      <c r="A1" s="3" t="s">
        <v>34</v>
      </c>
    </row>
    <row r="2" spans="1:9" x14ac:dyDescent="0.35">
      <c r="G2" s="69"/>
      <c r="H2" s="69"/>
      <c r="I2" s="69"/>
    </row>
    <row r="3" spans="1:9" ht="43.5" x14ac:dyDescent="0.35">
      <c r="B3" s="37" t="s">
        <v>155</v>
      </c>
      <c r="C3" s="10" t="s">
        <v>35</v>
      </c>
      <c r="D3" s="10" t="s">
        <v>36</v>
      </c>
      <c r="E3" s="10" t="s">
        <v>37</v>
      </c>
    </row>
    <row r="4" spans="1:9" x14ac:dyDescent="0.35">
      <c r="B4" s="13" t="s">
        <v>38</v>
      </c>
      <c r="C4" s="38">
        <v>230407</v>
      </c>
      <c r="D4" s="38">
        <v>76684</v>
      </c>
      <c r="E4" s="17">
        <f>+D4/C4</f>
        <v>0.33281974939997483</v>
      </c>
    </row>
    <row r="5" spans="1:9" x14ac:dyDescent="0.35">
      <c r="B5" s="13" t="s">
        <v>39</v>
      </c>
      <c r="C5" s="38">
        <v>983755</v>
      </c>
      <c r="D5" s="38">
        <v>203084</v>
      </c>
      <c r="E5" s="17">
        <f t="shared" ref="E5:E6" si="0">+D5/C5</f>
        <v>0.20643757846211711</v>
      </c>
    </row>
    <row r="6" spans="1:9" x14ac:dyDescent="0.35">
      <c r="B6" s="13" t="s">
        <v>40</v>
      </c>
      <c r="C6" s="38">
        <v>280278</v>
      </c>
      <c r="D6" s="38">
        <v>47529</v>
      </c>
      <c r="E6" s="17">
        <f t="shared" si="0"/>
        <v>0.16957806178151691</v>
      </c>
    </row>
    <row r="7" spans="1:9" x14ac:dyDescent="0.35">
      <c r="B7" s="13"/>
      <c r="C7" s="38"/>
      <c r="D7" s="38"/>
      <c r="E7" s="16"/>
    </row>
    <row r="8" spans="1:9" x14ac:dyDescent="0.35">
      <c r="B8" s="13"/>
      <c r="C8" s="38" t="s">
        <v>41</v>
      </c>
      <c r="D8" s="38" t="s">
        <v>42</v>
      </c>
      <c r="E8" s="16" t="s">
        <v>43</v>
      </c>
    </row>
    <row r="9" spans="1:9" x14ac:dyDescent="0.35">
      <c r="A9" s="67" t="s">
        <v>44</v>
      </c>
      <c r="B9" s="13" t="s">
        <v>55</v>
      </c>
      <c r="C9" s="38">
        <f>SUM(C10:C18)</f>
        <v>230407</v>
      </c>
      <c r="D9" s="38">
        <f>SUM(D10:D18)</f>
        <v>76684</v>
      </c>
      <c r="E9" s="17">
        <f>+D9/C9</f>
        <v>0.33281974939997483</v>
      </c>
    </row>
    <row r="10" spans="1:9" x14ac:dyDescent="0.35">
      <c r="A10" s="68"/>
      <c r="B10" s="13" t="s">
        <v>45</v>
      </c>
      <c r="C10" s="38">
        <v>32479</v>
      </c>
      <c r="D10" s="38">
        <v>8876</v>
      </c>
      <c r="E10" s="17">
        <f t="shared" ref="E10:E28" si="1">+D10/C10</f>
        <v>0.27328427599371902</v>
      </c>
    </row>
    <row r="11" spans="1:9" x14ac:dyDescent="0.35">
      <c r="A11" s="68"/>
      <c r="B11" s="13" t="s">
        <v>46</v>
      </c>
      <c r="C11" s="38">
        <v>31532</v>
      </c>
      <c r="D11" s="38">
        <v>9704</v>
      </c>
      <c r="E11" s="17">
        <f t="shared" si="1"/>
        <v>0.30775085627299253</v>
      </c>
    </row>
    <row r="12" spans="1:9" x14ac:dyDescent="0.35">
      <c r="A12" s="68"/>
      <c r="B12" s="13" t="s">
        <v>47</v>
      </c>
      <c r="C12" s="38">
        <v>28662</v>
      </c>
      <c r="D12" s="38">
        <v>10688</v>
      </c>
      <c r="E12" s="17">
        <f t="shared" si="1"/>
        <v>0.37289791361384411</v>
      </c>
    </row>
    <row r="13" spans="1:9" x14ac:dyDescent="0.35">
      <c r="A13" s="68"/>
      <c r="B13" s="13" t="s">
        <v>48</v>
      </c>
      <c r="C13" s="38">
        <v>32423</v>
      </c>
      <c r="D13" s="38">
        <v>8786</v>
      </c>
      <c r="E13" s="17">
        <f t="shared" si="1"/>
        <v>0.27098047682200904</v>
      </c>
    </row>
    <row r="14" spans="1:9" x14ac:dyDescent="0.35">
      <c r="A14" s="68"/>
      <c r="B14" s="13" t="s">
        <v>49</v>
      </c>
      <c r="C14" s="38">
        <v>8343</v>
      </c>
      <c r="D14" s="38">
        <v>4923</v>
      </c>
      <c r="E14" s="17">
        <f t="shared" si="1"/>
        <v>0.59007551240560951</v>
      </c>
    </row>
    <row r="15" spans="1:9" x14ac:dyDescent="0.35">
      <c r="A15" s="68"/>
      <c r="B15" s="13" t="s">
        <v>50</v>
      </c>
      <c r="C15" s="38">
        <v>22911</v>
      </c>
      <c r="D15" s="38">
        <v>10698</v>
      </c>
      <c r="E15" s="17">
        <f t="shared" si="1"/>
        <v>0.4669372790362708</v>
      </c>
    </row>
    <row r="16" spans="1:9" x14ac:dyDescent="0.35">
      <c r="A16" s="68"/>
      <c r="B16" s="13" t="s">
        <v>51</v>
      </c>
      <c r="C16" s="38">
        <v>33096</v>
      </c>
      <c r="D16" s="38">
        <v>10886</v>
      </c>
      <c r="E16" s="17">
        <f t="shared" si="1"/>
        <v>0.32892192409958909</v>
      </c>
    </row>
    <row r="17" spans="1:5" x14ac:dyDescent="0.35">
      <c r="A17" s="68"/>
      <c r="B17" s="13" t="s">
        <v>52</v>
      </c>
      <c r="C17" s="38">
        <v>23459</v>
      </c>
      <c r="D17" s="38">
        <v>6566</v>
      </c>
      <c r="E17" s="17">
        <f t="shared" si="1"/>
        <v>0.2798925785412848</v>
      </c>
    </row>
    <row r="18" spans="1:5" x14ac:dyDescent="0.35">
      <c r="A18" s="68"/>
      <c r="B18" s="13" t="s">
        <v>53</v>
      </c>
      <c r="C18" s="38">
        <v>17502</v>
      </c>
      <c r="D18" s="38">
        <v>5557</v>
      </c>
      <c r="E18" s="17">
        <f t="shared" si="1"/>
        <v>0.31750657067763682</v>
      </c>
    </row>
    <row r="19" spans="1:5" x14ac:dyDescent="0.35">
      <c r="A19" s="67" t="s">
        <v>54</v>
      </c>
      <c r="B19" s="13" t="s">
        <v>55</v>
      </c>
      <c r="C19" s="38">
        <f>SUM(C20:C23)</f>
        <v>106020</v>
      </c>
      <c r="D19" s="38">
        <f>SUM(D20:D23)</f>
        <v>23193</v>
      </c>
      <c r="E19" s="17">
        <f t="shared" si="1"/>
        <v>0.21876061120543294</v>
      </c>
    </row>
    <row r="20" spans="1:5" x14ac:dyDescent="0.35">
      <c r="A20" s="68"/>
      <c r="B20" s="13" t="s">
        <v>56</v>
      </c>
      <c r="C20" s="38">
        <v>20761</v>
      </c>
      <c r="D20" s="38">
        <v>6697</v>
      </c>
      <c r="E20" s="17">
        <f t="shared" si="1"/>
        <v>0.32257598381580849</v>
      </c>
    </row>
    <row r="21" spans="1:5" x14ac:dyDescent="0.35">
      <c r="A21" s="68"/>
      <c r="B21" s="13" t="s">
        <v>57</v>
      </c>
      <c r="C21" s="38">
        <v>35120</v>
      </c>
      <c r="D21" s="38">
        <v>8361</v>
      </c>
      <c r="E21" s="17">
        <f t="shared" si="1"/>
        <v>0.23806947608200454</v>
      </c>
    </row>
    <row r="22" spans="1:5" x14ac:dyDescent="0.35">
      <c r="A22" s="68"/>
      <c r="B22" s="13" t="s">
        <v>58</v>
      </c>
      <c r="C22" s="38">
        <v>32695</v>
      </c>
      <c r="D22" s="38">
        <v>5744</v>
      </c>
      <c r="E22" s="17">
        <f t="shared" si="1"/>
        <v>0.17568435540602539</v>
      </c>
    </row>
    <row r="23" spans="1:5" x14ac:dyDescent="0.35">
      <c r="A23" s="68"/>
      <c r="B23" s="13" t="s">
        <v>59</v>
      </c>
      <c r="C23" s="38">
        <v>17444</v>
      </c>
      <c r="D23" s="38">
        <v>2391</v>
      </c>
      <c r="E23" s="17">
        <f t="shared" si="1"/>
        <v>0.13706718642513185</v>
      </c>
    </row>
    <row r="24" spans="1:5" x14ac:dyDescent="0.35">
      <c r="A24" s="67" t="s">
        <v>40</v>
      </c>
      <c r="B24" s="13" t="s">
        <v>55</v>
      </c>
      <c r="C24" s="38">
        <f>SUM(C25:C28)</f>
        <v>28719</v>
      </c>
      <c r="D24" s="38">
        <f>SUM(D25:D28)</f>
        <v>5183</v>
      </c>
      <c r="E24" s="17">
        <f t="shared" si="1"/>
        <v>0.18047285769003099</v>
      </c>
    </row>
    <row r="25" spans="1:5" x14ac:dyDescent="0.35">
      <c r="A25" s="68"/>
      <c r="B25" s="13" t="s">
        <v>60</v>
      </c>
      <c r="C25" s="38">
        <v>9368</v>
      </c>
      <c r="D25" s="38">
        <v>1479</v>
      </c>
      <c r="E25" s="17">
        <f t="shared" si="1"/>
        <v>0.15787788215200682</v>
      </c>
    </row>
    <row r="26" spans="1:5" x14ac:dyDescent="0.35">
      <c r="A26" s="68"/>
      <c r="B26" s="13" t="s">
        <v>61</v>
      </c>
      <c r="C26" s="38">
        <v>4657</v>
      </c>
      <c r="D26" s="38">
        <v>883</v>
      </c>
      <c r="E26" s="17">
        <f t="shared" si="1"/>
        <v>0.18960704316083316</v>
      </c>
    </row>
    <row r="27" spans="1:5" x14ac:dyDescent="0.35">
      <c r="A27" s="68"/>
      <c r="B27" s="13" t="s">
        <v>62</v>
      </c>
      <c r="C27" s="38">
        <v>8049</v>
      </c>
      <c r="D27" s="38">
        <v>1548</v>
      </c>
      <c r="E27" s="17">
        <f t="shared" si="1"/>
        <v>0.19232202758106598</v>
      </c>
    </row>
    <row r="28" spans="1:5" x14ac:dyDescent="0.35">
      <c r="A28" s="68"/>
      <c r="B28" s="13" t="s">
        <v>63</v>
      </c>
      <c r="C28" s="38">
        <v>6645</v>
      </c>
      <c r="D28" s="38">
        <v>1273</v>
      </c>
      <c r="E28" s="17">
        <f t="shared" si="1"/>
        <v>0.19157261098570352</v>
      </c>
    </row>
    <row r="32" spans="1:5" x14ac:dyDescent="0.35">
      <c r="A32" t="s">
        <v>64</v>
      </c>
    </row>
    <row r="33" spans="1:4" ht="85.15" customHeight="1" x14ac:dyDescent="0.35">
      <c r="A33" s="70" t="s">
        <v>160</v>
      </c>
      <c r="B33" s="70"/>
      <c r="C33" s="70"/>
      <c r="D33" s="70"/>
    </row>
    <row r="62" spans="1:1" x14ac:dyDescent="0.35">
      <c r="A62" s="3"/>
    </row>
    <row r="63" spans="1:1" x14ac:dyDescent="0.35">
      <c r="A63" s="3"/>
    </row>
    <row r="64" spans="1:1" x14ac:dyDescent="0.35">
      <c r="A64" s="3"/>
    </row>
    <row r="65" spans="1:1" x14ac:dyDescent="0.35">
      <c r="A65" s="3"/>
    </row>
    <row r="66" spans="1:1" x14ac:dyDescent="0.35">
      <c r="A66" s="3"/>
    </row>
    <row r="67" spans="1:1" x14ac:dyDescent="0.35">
      <c r="A67" s="3"/>
    </row>
    <row r="68" spans="1:1" x14ac:dyDescent="0.35">
      <c r="A68" s="3"/>
    </row>
    <row r="70" spans="1:1" x14ac:dyDescent="0.35">
      <c r="A70" s="3"/>
    </row>
    <row r="71" spans="1:1" x14ac:dyDescent="0.35">
      <c r="A71" s="3"/>
    </row>
    <row r="72" spans="1:1" x14ac:dyDescent="0.35">
      <c r="A72" s="3"/>
    </row>
    <row r="73" spans="1:1" x14ac:dyDescent="0.35">
      <c r="A73" s="3"/>
    </row>
    <row r="74" spans="1:1" x14ac:dyDescent="0.35">
      <c r="A74" s="3"/>
    </row>
    <row r="75" spans="1:1" x14ac:dyDescent="0.35">
      <c r="A75" s="3"/>
    </row>
    <row r="76" spans="1:1" x14ac:dyDescent="0.35">
      <c r="A76" s="3"/>
    </row>
    <row r="77" spans="1:1" x14ac:dyDescent="0.35">
      <c r="A77" s="3"/>
    </row>
    <row r="78" spans="1:1" x14ac:dyDescent="0.35">
      <c r="A78" s="3"/>
    </row>
    <row r="79" spans="1:1" x14ac:dyDescent="0.35">
      <c r="A79" s="3"/>
    </row>
    <row r="80" spans="1:1" x14ac:dyDescent="0.35">
      <c r="A80" s="3"/>
    </row>
    <row r="81" spans="1:1" x14ac:dyDescent="0.35">
      <c r="A81" s="3"/>
    </row>
    <row r="82" spans="1:1" x14ac:dyDescent="0.35">
      <c r="A82" s="3"/>
    </row>
    <row r="83" spans="1:1" x14ac:dyDescent="0.35">
      <c r="A83" s="3"/>
    </row>
    <row r="84" spans="1:1" x14ac:dyDescent="0.35">
      <c r="A84" s="3"/>
    </row>
    <row r="85" spans="1:1" x14ac:dyDescent="0.35">
      <c r="A85" s="3"/>
    </row>
    <row r="86" spans="1:1" x14ac:dyDescent="0.35">
      <c r="A86" s="3"/>
    </row>
    <row r="87" spans="1:1" x14ac:dyDescent="0.35">
      <c r="A87" s="3"/>
    </row>
    <row r="88" spans="1:1" x14ac:dyDescent="0.35">
      <c r="A88" s="3"/>
    </row>
    <row r="89" spans="1:1" x14ac:dyDescent="0.35">
      <c r="A89" s="3"/>
    </row>
    <row r="90" spans="1:1" x14ac:dyDescent="0.35">
      <c r="A90" s="3"/>
    </row>
    <row r="92" spans="1:1" x14ac:dyDescent="0.35">
      <c r="A92" s="3"/>
    </row>
    <row r="93" spans="1:1" x14ac:dyDescent="0.35">
      <c r="A93" s="3"/>
    </row>
    <row r="94" spans="1:1" x14ac:dyDescent="0.35">
      <c r="A94" s="3"/>
    </row>
    <row r="95" spans="1:1" x14ac:dyDescent="0.35">
      <c r="A95" s="3"/>
    </row>
    <row r="96" spans="1:1" x14ac:dyDescent="0.35">
      <c r="A96" s="3"/>
    </row>
    <row r="97" spans="1:1" x14ac:dyDescent="0.35">
      <c r="A97" s="3"/>
    </row>
    <row r="98" spans="1:1" x14ac:dyDescent="0.35">
      <c r="A98" s="3"/>
    </row>
    <row r="99" spans="1:1" x14ac:dyDescent="0.35">
      <c r="A99" s="3"/>
    </row>
    <row r="100" spans="1:1" x14ac:dyDescent="0.35">
      <c r="A100" s="3"/>
    </row>
    <row r="101" spans="1:1" x14ac:dyDescent="0.35">
      <c r="A101" s="3"/>
    </row>
    <row r="102" spans="1:1" x14ac:dyDescent="0.35">
      <c r="A102" s="3"/>
    </row>
    <row r="103" spans="1:1" x14ac:dyDescent="0.35">
      <c r="A103" s="3"/>
    </row>
    <row r="104" spans="1:1" x14ac:dyDescent="0.35">
      <c r="A104" s="3"/>
    </row>
    <row r="105" spans="1:1" x14ac:dyDescent="0.35">
      <c r="A105" s="3"/>
    </row>
    <row r="106" spans="1:1" x14ac:dyDescent="0.35">
      <c r="A106" s="3"/>
    </row>
    <row r="107" spans="1:1" x14ac:dyDescent="0.35">
      <c r="A107" s="3"/>
    </row>
    <row r="108" spans="1:1" x14ac:dyDescent="0.35">
      <c r="A108" s="3"/>
    </row>
    <row r="109" spans="1:1" x14ac:dyDescent="0.35">
      <c r="A109" s="3"/>
    </row>
    <row r="110" spans="1:1" x14ac:dyDescent="0.35">
      <c r="A110" s="3"/>
    </row>
    <row r="111" spans="1:1" x14ac:dyDescent="0.35">
      <c r="A111" s="3"/>
    </row>
    <row r="112" spans="1:1" x14ac:dyDescent="0.35">
      <c r="A112" s="3"/>
    </row>
    <row r="114" spans="1:1" x14ac:dyDescent="0.35">
      <c r="A114" s="3"/>
    </row>
    <row r="115" spans="1:1" x14ac:dyDescent="0.35">
      <c r="A115" s="3"/>
    </row>
    <row r="116" spans="1:1" x14ac:dyDescent="0.35">
      <c r="A116" s="3"/>
    </row>
    <row r="117" spans="1:1" x14ac:dyDescent="0.35">
      <c r="A117" s="3"/>
    </row>
    <row r="118" spans="1:1" x14ac:dyDescent="0.35">
      <c r="A118" s="3"/>
    </row>
    <row r="119" spans="1:1" x14ac:dyDescent="0.35">
      <c r="A119" s="3"/>
    </row>
    <row r="120" spans="1:1" x14ac:dyDescent="0.35">
      <c r="A120" s="3"/>
    </row>
    <row r="121" spans="1:1" x14ac:dyDescent="0.35">
      <c r="A121" s="3"/>
    </row>
    <row r="122" spans="1:1" x14ac:dyDescent="0.35">
      <c r="A122" s="3"/>
    </row>
    <row r="123" spans="1:1" x14ac:dyDescent="0.35">
      <c r="A123" s="3"/>
    </row>
    <row r="124" spans="1:1" x14ac:dyDescent="0.35">
      <c r="A124" s="3"/>
    </row>
    <row r="125" spans="1:1" x14ac:dyDescent="0.35">
      <c r="A125" s="3"/>
    </row>
    <row r="126" spans="1:1" x14ac:dyDescent="0.35">
      <c r="A126" s="3"/>
    </row>
    <row r="127" spans="1:1" x14ac:dyDescent="0.35">
      <c r="A127" s="3"/>
    </row>
    <row r="128" spans="1:1" x14ac:dyDescent="0.35">
      <c r="A128" s="3"/>
    </row>
    <row r="129" spans="1:1" x14ac:dyDescent="0.35">
      <c r="A129" s="3"/>
    </row>
    <row r="130" spans="1:1" x14ac:dyDescent="0.35">
      <c r="A130" s="3"/>
    </row>
    <row r="131" spans="1:1" x14ac:dyDescent="0.35">
      <c r="A131" s="3"/>
    </row>
    <row r="132" spans="1:1" x14ac:dyDescent="0.35">
      <c r="A132" s="3"/>
    </row>
    <row r="133" spans="1:1" x14ac:dyDescent="0.35">
      <c r="A133" s="3"/>
    </row>
    <row r="134" spans="1:1" x14ac:dyDescent="0.35">
      <c r="A134" s="3"/>
    </row>
    <row r="136" spans="1:1" x14ac:dyDescent="0.35">
      <c r="A136" s="3"/>
    </row>
    <row r="137" spans="1:1" x14ac:dyDescent="0.35">
      <c r="A137" s="3"/>
    </row>
    <row r="138" spans="1:1" x14ac:dyDescent="0.35">
      <c r="A138" s="3"/>
    </row>
    <row r="139" spans="1:1" x14ac:dyDescent="0.35">
      <c r="A139" s="3"/>
    </row>
    <row r="140" spans="1:1" x14ac:dyDescent="0.35">
      <c r="A140" s="3"/>
    </row>
    <row r="141" spans="1:1" x14ac:dyDescent="0.35">
      <c r="A141" s="3"/>
    </row>
    <row r="142" spans="1:1" x14ac:dyDescent="0.35">
      <c r="A142" s="3"/>
    </row>
    <row r="143" spans="1:1" x14ac:dyDescent="0.35">
      <c r="A143" s="3"/>
    </row>
    <row r="144" spans="1:1" x14ac:dyDescent="0.35">
      <c r="A144" s="3"/>
    </row>
    <row r="145" spans="1:1" x14ac:dyDescent="0.35">
      <c r="A145" s="3"/>
    </row>
    <row r="146" spans="1:1" x14ac:dyDescent="0.35">
      <c r="A146" s="3"/>
    </row>
    <row r="147" spans="1:1" x14ac:dyDescent="0.35">
      <c r="A147" s="3"/>
    </row>
    <row r="148" spans="1:1" x14ac:dyDescent="0.35">
      <c r="A148" s="3"/>
    </row>
    <row r="149" spans="1:1" x14ac:dyDescent="0.35">
      <c r="A149" s="3"/>
    </row>
    <row r="150" spans="1:1" x14ac:dyDescent="0.35">
      <c r="A150" s="3"/>
    </row>
    <row r="151" spans="1:1" x14ac:dyDescent="0.35">
      <c r="A151" s="3"/>
    </row>
    <row r="152" spans="1:1" x14ac:dyDescent="0.35">
      <c r="A152" s="3"/>
    </row>
    <row r="153" spans="1:1" x14ac:dyDescent="0.35">
      <c r="A153" s="3"/>
    </row>
    <row r="154" spans="1:1" x14ac:dyDescent="0.35">
      <c r="A154" s="3"/>
    </row>
    <row r="155" spans="1:1" x14ac:dyDescent="0.35">
      <c r="A155" s="3"/>
    </row>
    <row r="156" spans="1:1" x14ac:dyDescent="0.35">
      <c r="A156" s="3"/>
    </row>
    <row r="158" spans="1:1" x14ac:dyDescent="0.35">
      <c r="A158" s="3"/>
    </row>
    <row r="159" spans="1:1" x14ac:dyDescent="0.35">
      <c r="A159" s="3"/>
    </row>
    <row r="160" spans="1:1" x14ac:dyDescent="0.35">
      <c r="A160" s="3"/>
    </row>
    <row r="161" spans="1:1" x14ac:dyDescent="0.35">
      <c r="A161" s="3"/>
    </row>
    <row r="162" spans="1:1" x14ac:dyDescent="0.35">
      <c r="A162" s="3"/>
    </row>
    <row r="163" spans="1:1" x14ac:dyDescent="0.35">
      <c r="A163" s="3"/>
    </row>
    <row r="164" spans="1:1" x14ac:dyDescent="0.35">
      <c r="A164" s="3"/>
    </row>
    <row r="165" spans="1:1" x14ac:dyDescent="0.35">
      <c r="A165" s="3"/>
    </row>
    <row r="166" spans="1:1" x14ac:dyDescent="0.35">
      <c r="A166" s="3"/>
    </row>
    <row r="167" spans="1:1" x14ac:dyDescent="0.35">
      <c r="A167" s="3"/>
    </row>
    <row r="168" spans="1:1" x14ac:dyDescent="0.35">
      <c r="A168" s="3"/>
    </row>
    <row r="169" spans="1:1" x14ac:dyDescent="0.35">
      <c r="A169" s="3"/>
    </row>
    <row r="170" spans="1:1" x14ac:dyDescent="0.35">
      <c r="A170" s="3"/>
    </row>
    <row r="171" spans="1:1" x14ac:dyDescent="0.35">
      <c r="A171" s="3"/>
    </row>
    <row r="172" spans="1:1" x14ac:dyDescent="0.35">
      <c r="A172" s="3"/>
    </row>
    <row r="173" spans="1:1" x14ac:dyDescent="0.35">
      <c r="A173" s="3"/>
    </row>
    <row r="174" spans="1:1" x14ac:dyDescent="0.35">
      <c r="A174" s="3"/>
    </row>
    <row r="175" spans="1:1" x14ac:dyDescent="0.35">
      <c r="A175" s="3"/>
    </row>
    <row r="176" spans="1:1" x14ac:dyDescent="0.35">
      <c r="A176" s="3"/>
    </row>
    <row r="177" spans="1:1" x14ac:dyDescent="0.35">
      <c r="A177" s="3"/>
    </row>
    <row r="178" spans="1:1" x14ac:dyDescent="0.35">
      <c r="A178" s="3"/>
    </row>
    <row r="180" spans="1:1" x14ac:dyDescent="0.35">
      <c r="A180" s="3"/>
    </row>
    <row r="181" spans="1:1" x14ac:dyDescent="0.35">
      <c r="A181" s="3"/>
    </row>
    <row r="182" spans="1:1" x14ac:dyDescent="0.35">
      <c r="A182" s="3"/>
    </row>
    <row r="183" spans="1:1" x14ac:dyDescent="0.35">
      <c r="A183" s="3"/>
    </row>
    <row r="184" spans="1:1" x14ac:dyDescent="0.35">
      <c r="A184" s="3"/>
    </row>
    <row r="185" spans="1:1" x14ac:dyDescent="0.35">
      <c r="A185" s="3"/>
    </row>
    <row r="186" spans="1:1" x14ac:dyDescent="0.35">
      <c r="A186" s="3"/>
    </row>
    <row r="187" spans="1:1" x14ac:dyDescent="0.35">
      <c r="A187" s="3"/>
    </row>
    <row r="188" spans="1:1" x14ac:dyDescent="0.35">
      <c r="A188" s="3"/>
    </row>
    <row r="189" spans="1:1" x14ac:dyDescent="0.35">
      <c r="A189" s="3"/>
    </row>
    <row r="190" spans="1:1" x14ac:dyDescent="0.35">
      <c r="A190" s="3"/>
    </row>
    <row r="191" spans="1:1" x14ac:dyDescent="0.35">
      <c r="A191" s="3"/>
    </row>
    <row r="192" spans="1:1" x14ac:dyDescent="0.35">
      <c r="A192" s="3"/>
    </row>
    <row r="193" spans="1:1" x14ac:dyDescent="0.35">
      <c r="A193" s="3"/>
    </row>
    <row r="194" spans="1:1" x14ac:dyDescent="0.35">
      <c r="A194" s="3"/>
    </row>
    <row r="195" spans="1:1" x14ac:dyDescent="0.35">
      <c r="A195" s="3"/>
    </row>
    <row r="196" spans="1:1" x14ac:dyDescent="0.35">
      <c r="A196" s="3"/>
    </row>
    <row r="197" spans="1:1" x14ac:dyDescent="0.35">
      <c r="A197" s="3"/>
    </row>
    <row r="198" spans="1:1" x14ac:dyDescent="0.35">
      <c r="A198" s="3"/>
    </row>
    <row r="199" spans="1:1" x14ac:dyDescent="0.35">
      <c r="A199" s="3"/>
    </row>
  </sheetData>
  <mergeCells count="5">
    <mergeCell ref="A9:A18"/>
    <mergeCell ref="A19:A23"/>
    <mergeCell ref="A24:A28"/>
    <mergeCell ref="G2:I2"/>
    <mergeCell ref="A33:D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49"/>
  <sheetViews>
    <sheetView workbookViewId="0">
      <selection activeCell="L12" sqref="L12"/>
    </sheetView>
  </sheetViews>
  <sheetFormatPr defaultRowHeight="14.5" x14ac:dyDescent="0.35"/>
  <cols>
    <col min="1" max="1" width="15.81640625" customWidth="1"/>
    <col min="2" max="2" width="12.7265625" bestFit="1" customWidth="1"/>
    <col min="3" max="3" width="10.7265625" style="40" bestFit="1" customWidth="1"/>
    <col min="4" max="4" width="12.6328125" style="40" bestFit="1" customWidth="1"/>
    <col min="5" max="5" width="11.6328125" style="40" bestFit="1" customWidth="1"/>
    <col min="6" max="6" width="9.6328125" style="40" bestFit="1" customWidth="1"/>
    <col min="7" max="7" width="18.08984375" style="40" bestFit="1" customWidth="1"/>
    <col min="8" max="8" width="12.36328125" bestFit="1" customWidth="1"/>
    <col min="9" max="9" width="13.6328125" bestFit="1" customWidth="1"/>
    <col min="10" max="10" width="12.26953125" bestFit="1" customWidth="1"/>
    <col min="11" max="11" width="12.7265625" bestFit="1" customWidth="1"/>
    <col min="12" max="12" width="10.7265625" style="40" bestFit="1" customWidth="1"/>
    <col min="13" max="13" width="12.6328125" style="40" bestFit="1" customWidth="1"/>
    <col min="14" max="14" width="11.6328125" style="40" bestFit="1" customWidth="1"/>
    <col min="15" max="15" width="9.6328125" style="40" bestFit="1" customWidth="1"/>
    <col min="16" max="16" width="18.08984375" style="40" bestFit="1" customWidth="1"/>
  </cols>
  <sheetData>
    <row r="1" spans="1:16" x14ac:dyDescent="0.35">
      <c r="A1" s="5" t="s">
        <v>4</v>
      </c>
      <c r="B1" s="2"/>
      <c r="C1" s="39"/>
      <c r="D1" s="39"/>
      <c r="E1" s="39"/>
    </row>
    <row r="2" spans="1:16" x14ac:dyDescent="0.35">
      <c r="A2" s="5"/>
      <c r="B2" s="2"/>
      <c r="C2" s="39"/>
      <c r="D2" s="39"/>
    </row>
    <row r="3" spans="1:16" x14ac:dyDescent="0.35">
      <c r="A3" s="20" t="s">
        <v>143</v>
      </c>
      <c r="J3" s="20" t="s">
        <v>65</v>
      </c>
    </row>
    <row r="4" spans="1:16" x14ac:dyDescent="0.35">
      <c r="A4" s="29" t="s">
        <v>144</v>
      </c>
      <c r="B4" s="29"/>
      <c r="C4" s="41"/>
      <c r="D4" s="41"/>
      <c r="E4" s="41"/>
      <c r="F4" s="41"/>
      <c r="G4" s="41"/>
      <c r="J4" s="30" t="s">
        <v>147</v>
      </c>
      <c r="K4" s="30"/>
      <c r="L4" s="43"/>
      <c r="M4" s="43"/>
      <c r="N4" s="43"/>
      <c r="O4" s="43"/>
      <c r="P4" s="43"/>
    </row>
    <row r="5" spans="1:16" x14ac:dyDescent="0.35">
      <c r="A5" s="29" t="s">
        <v>148</v>
      </c>
      <c r="B5" s="23" t="s">
        <v>149</v>
      </c>
      <c r="C5" s="42" t="s">
        <v>150</v>
      </c>
      <c r="D5" s="42" t="s">
        <v>151</v>
      </c>
      <c r="E5" s="42" t="s">
        <v>152</v>
      </c>
      <c r="F5" s="42" t="s">
        <v>153</v>
      </c>
      <c r="G5" s="42" t="s">
        <v>154</v>
      </c>
      <c r="J5" s="30" t="s">
        <v>148</v>
      </c>
      <c r="K5" s="31" t="s">
        <v>149</v>
      </c>
      <c r="L5" s="44" t="s">
        <v>150</v>
      </c>
      <c r="M5" s="44" t="s">
        <v>151</v>
      </c>
      <c r="N5" s="44" t="s">
        <v>152</v>
      </c>
      <c r="O5" s="44" t="s">
        <v>153</v>
      </c>
      <c r="P5" s="44" t="s">
        <v>154</v>
      </c>
    </row>
    <row r="6" spans="1:16" x14ac:dyDescent="0.35">
      <c r="A6" s="71" t="s">
        <v>79</v>
      </c>
      <c r="B6" s="45" t="s">
        <v>19</v>
      </c>
      <c r="C6" s="46">
        <v>0.34181730730690607</v>
      </c>
      <c r="D6" s="46">
        <v>0.15770171149144255</v>
      </c>
      <c r="E6" s="46">
        <v>0.18343420577979078</v>
      </c>
      <c r="F6" s="46">
        <v>0.22864643873501944</v>
      </c>
      <c r="G6" s="47">
        <v>8.240811254960119E-2</v>
      </c>
      <c r="J6" s="73" t="s">
        <v>79</v>
      </c>
      <c r="K6" s="45" t="s">
        <v>19</v>
      </c>
      <c r="L6" s="46">
        <v>0.33222161272627537</v>
      </c>
      <c r="M6" s="46">
        <v>0.15587493143170597</v>
      </c>
      <c r="N6" s="46">
        <v>0.18314865606143718</v>
      </c>
      <c r="O6" s="46">
        <v>0.23372462973121227</v>
      </c>
      <c r="P6" s="47">
        <v>8.9193636862314865E-2</v>
      </c>
    </row>
    <row r="7" spans="1:16" x14ac:dyDescent="0.35">
      <c r="A7" s="71"/>
      <c r="B7" s="45" t="s">
        <v>20</v>
      </c>
      <c r="C7" s="46">
        <v>0.35587496072887215</v>
      </c>
      <c r="D7" s="46">
        <v>0.14373232799245994</v>
      </c>
      <c r="E7" s="46">
        <v>0.17516886584982722</v>
      </c>
      <c r="F7" s="46">
        <v>0.23219054351240967</v>
      </c>
      <c r="G7" s="47">
        <v>8.2273012880929947E-2</v>
      </c>
      <c r="J7" s="74"/>
      <c r="K7" s="45" t="s">
        <v>20</v>
      </c>
      <c r="L7" s="46">
        <v>0.34733287149289921</v>
      </c>
      <c r="M7" s="46">
        <v>0.14086854866643575</v>
      </c>
      <c r="N7" s="46">
        <v>0.17487876688604087</v>
      </c>
      <c r="O7" s="46">
        <v>0.23817977138898511</v>
      </c>
      <c r="P7" s="47">
        <v>8.9301177693107026E-2</v>
      </c>
    </row>
    <row r="8" spans="1:16" x14ac:dyDescent="0.35">
      <c r="A8" s="71"/>
      <c r="B8" s="45" t="s">
        <v>21</v>
      </c>
      <c r="C8" s="46">
        <v>0.345842661325164</v>
      </c>
      <c r="D8" s="46">
        <v>0.14557558619064451</v>
      </c>
      <c r="E8" s="46">
        <v>0.17848866894466045</v>
      </c>
      <c r="F8" s="46">
        <v>0.24513962530929656</v>
      </c>
      <c r="G8" s="47">
        <v>7.9572679784768868E-2</v>
      </c>
      <c r="J8" s="74"/>
      <c r="K8" s="45" t="s">
        <v>21</v>
      </c>
      <c r="L8" s="46">
        <v>0.33287882513355838</v>
      </c>
      <c r="M8" s="46">
        <v>0.14158302970695397</v>
      </c>
      <c r="N8" s="46">
        <v>0.17763819657107094</v>
      </c>
      <c r="O8" s="46">
        <v>0.2537273397858596</v>
      </c>
      <c r="P8" s="47">
        <v>8.9411449136061874E-2</v>
      </c>
    </row>
    <row r="9" spans="1:16" x14ac:dyDescent="0.35">
      <c r="A9" s="71"/>
      <c r="B9" s="45" t="s">
        <v>22</v>
      </c>
      <c r="C9" s="46">
        <v>0.33936124801117623</v>
      </c>
      <c r="D9" s="46">
        <v>0.14707594396367729</v>
      </c>
      <c r="E9" s="46">
        <v>0.18169117932399395</v>
      </c>
      <c r="F9" s="46">
        <v>0.2388722884085529</v>
      </c>
      <c r="G9" s="47">
        <v>7.8330552213900423E-2</v>
      </c>
      <c r="J9" s="74"/>
      <c r="K9" s="45" t="s">
        <v>22</v>
      </c>
      <c r="L9" s="46">
        <v>0.31847518224450944</v>
      </c>
      <c r="M9" s="46">
        <v>0.14184891117611553</v>
      </c>
      <c r="N9" s="46">
        <v>0.17924966337001438</v>
      </c>
      <c r="O9" s="46">
        <v>0.25386544086920182</v>
      </c>
      <c r="P9" s="47">
        <v>9.2468774666852396E-2</v>
      </c>
    </row>
    <row r="10" spans="1:16" x14ac:dyDescent="0.35">
      <c r="A10" s="71"/>
      <c r="B10" s="45" t="s">
        <v>23</v>
      </c>
      <c r="C10" s="46">
        <v>0.34795469583154948</v>
      </c>
      <c r="D10" s="46">
        <v>0.14766667964036898</v>
      </c>
      <c r="E10" s="46">
        <v>0.17640991709804227</v>
      </c>
      <c r="F10" s="46">
        <v>0.23689331724594248</v>
      </c>
      <c r="G10" s="47">
        <v>7.8173043241349785E-2</v>
      </c>
      <c r="J10" s="74"/>
      <c r="K10" s="45" t="s">
        <v>23</v>
      </c>
      <c r="L10" s="46">
        <v>0.32053582107403422</v>
      </c>
      <c r="M10" s="46">
        <v>0.14125104652553522</v>
      </c>
      <c r="N10" s="46">
        <v>0.17265877287405812</v>
      </c>
      <c r="O10" s="46">
        <v>0.25865327113981579</v>
      </c>
      <c r="P10" s="47">
        <v>9.4653749551489058E-2</v>
      </c>
    </row>
    <row r="11" spans="1:16" x14ac:dyDescent="0.35">
      <c r="A11" s="71"/>
      <c r="B11" s="45" t="s">
        <v>24</v>
      </c>
      <c r="C11" s="46">
        <v>0.36485208699176008</v>
      </c>
      <c r="D11" s="46">
        <v>0.14270276528820364</v>
      </c>
      <c r="E11" s="46">
        <v>0.17261341927018004</v>
      </c>
      <c r="F11" s="46">
        <v>0.23077516836803613</v>
      </c>
      <c r="G11" s="47">
        <v>7.6976515312325119E-2</v>
      </c>
      <c r="J11" s="74"/>
      <c r="K11" s="45" t="s">
        <v>24</v>
      </c>
      <c r="L11" s="46">
        <v>0.3240142654063895</v>
      </c>
      <c r="M11" s="46">
        <v>0.13462353792054269</v>
      </c>
      <c r="N11" s="46">
        <v>0.17098536050078558</v>
      </c>
      <c r="O11" s="46">
        <v>0.2587225977005761</v>
      </c>
      <c r="P11" s="47">
        <v>9.7937501558720108E-2</v>
      </c>
    </row>
    <row r="12" spans="1:16" x14ac:dyDescent="0.35">
      <c r="A12" s="71"/>
      <c r="B12" s="45" t="s">
        <v>25</v>
      </c>
      <c r="C12" s="46">
        <v>0.37585412883538949</v>
      </c>
      <c r="D12" s="46">
        <v>0.14223936200086115</v>
      </c>
      <c r="E12" s="46">
        <v>0.16968380852537582</v>
      </c>
      <c r="F12" s="46">
        <v>0.22942134526461613</v>
      </c>
      <c r="G12" s="47">
        <v>7.6679708706965943E-2</v>
      </c>
      <c r="J12" s="74"/>
      <c r="K12" s="45" t="s">
        <v>25</v>
      </c>
      <c r="L12" s="46">
        <v>0.33200000000000002</v>
      </c>
      <c r="M12" s="46">
        <v>0.13204907975460123</v>
      </c>
      <c r="N12" s="46">
        <v>0.1714355828220859</v>
      </c>
      <c r="O12" s="46">
        <v>0.25963190184049079</v>
      </c>
      <c r="P12" s="47">
        <v>9.9018404907975463E-2</v>
      </c>
    </row>
    <row r="13" spans="1:16" x14ac:dyDescent="0.35">
      <c r="A13" s="71"/>
      <c r="B13" s="45" t="s">
        <v>26</v>
      </c>
      <c r="C13" s="46">
        <v>0.38938870517817886</v>
      </c>
      <c r="D13" s="46">
        <v>0.1380355064565591</v>
      </c>
      <c r="E13" s="46">
        <v>0.16419426945742735</v>
      </c>
      <c r="F13" s="46">
        <v>0.22510206720733036</v>
      </c>
      <c r="G13" s="47">
        <v>7.5649812491917753E-2</v>
      </c>
      <c r="J13" s="74"/>
      <c r="K13" s="45" t="s">
        <v>26</v>
      </c>
      <c r="L13" s="46">
        <v>0.34102414330218067</v>
      </c>
      <c r="M13" s="46">
        <v>0.13037869937694704</v>
      </c>
      <c r="N13" s="46">
        <v>0.16691004672897197</v>
      </c>
      <c r="O13" s="46">
        <v>0.25676596573208721</v>
      </c>
      <c r="P13" s="47">
        <v>9.873929127725857E-2</v>
      </c>
    </row>
    <row r="14" spans="1:16" x14ac:dyDescent="0.35">
      <c r="A14" s="71"/>
      <c r="B14" s="45" t="s">
        <v>27</v>
      </c>
      <c r="C14" s="46">
        <v>0.41534992658882752</v>
      </c>
      <c r="D14" s="46">
        <v>0.13116129483325176</v>
      </c>
      <c r="E14" s="46">
        <v>0.16279801440257288</v>
      </c>
      <c r="F14" s="46">
        <v>0.21549674893379012</v>
      </c>
      <c r="G14" s="47">
        <v>7.0946654547996924E-2</v>
      </c>
      <c r="J14" s="74"/>
      <c r="K14" s="45" t="s">
        <v>27</v>
      </c>
      <c r="L14" s="46">
        <v>0.3668648598820059</v>
      </c>
      <c r="M14" s="46">
        <v>0.12541482300884957</v>
      </c>
      <c r="N14" s="46">
        <v>0.16611356932153393</v>
      </c>
      <c r="O14" s="46">
        <v>0.24587481563421829</v>
      </c>
      <c r="P14" s="47">
        <v>9.1606747787610618E-2</v>
      </c>
    </row>
    <row r="15" spans="1:16" x14ac:dyDescent="0.35">
      <c r="A15" s="71"/>
      <c r="B15" s="45" t="s">
        <v>28</v>
      </c>
      <c r="C15" s="46">
        <v>0.42064702038901641</v>
      </c>
      <c r="D15" s="46">
        <v>0.13364271473805894</v>
      </c>
      <c r="E15" s="46">
        <v>0.16066611938548142</v>
      </c>
      <c r="F15" s="46">
        <v>0.21486371023136591</v>
      </c>
      <c r="G15" s="47">
        <v>6.605907286099616E-2</v>
      </c>
      <c r="J15" s="74"/>
      <c r="K15" s="45" t="s">
        <v>28</v>
      </c>
      <c r="L15" s="46">
        <v>0.36916638389322476</v>
      </c>
      <c r="M15" s="46">
        <v>0.12819816762809638</v>
      </c>
      <c r="N15" s="46">
        <v>0.16507182445424726</v>
      </c>
      <c r="O15" s="46">
        <v>0.24911209139237642</v>
      </c>
      <c r="P15" s="47">
        <v>8.471892319873317E-2</v>
      </c>
    </row>
    <row r="16" spans="1:16" x14ac:dyDescent="0.35">
      <c r="A16" s="71"/>
      <c r="B16" s="45" t="s">
        <v>29</v>
      </c>
      <c r="C16" s="46">
        <v>0.42700060068077156</v>
      </c>
      <c r="D16" s="46">
        <v>0.129663618767937</v>
      </c>
      <c r="E16" s="46">
        <v>0.15632717079356603</v>
      </c>
      <c r="F16" s="46">
        <v>0.21464326236401254</v>
      </c>
      <c r="G16" s="47">
        <v>6.8828005072415405E-2</v>
      </c>
      <c r="J16" s="74"/>
      <c r="K16" s="45" t="s">
        <v>29</v>
      </c>
      <c r="L16" s="46">
        <v>0.37479574261361126</v>
      </c>
      <c r="M16" s="46">
        <v>0.12226736739831294</v>
      </c>
      <c r="N16" s="46">
        <v>0.1597403170957912</v>
      </c>
      <c r="O16" s="46">
        <v>0.24994479530097602</v>
      </c>
      <c r="P16" s="47">
        <v>8.980700437221216E-2</v>
      </c>
    </row>
    <row r="17" spans="1:16" x14ac:dyDescent="0.35">
      <c r="A17" s="71"/>
      <c r="B17" s="45" t="s">
        <v>30</v>
      </c>
      <c r="C17" s="46">
        <v>0.43597946093147627</v>
      </c>
      <c r="D17" s="46">
        <v>0.12320160112866446</v>
      </c>
      <c r="E17" s="46">
        <v>0.15898092097708222</v>
      </c>
      <c r="F17" s="46">
        <v>0.20932788687107304</v>
      </c>
      <c r="G17" s="47">
        <v>6.9901734009219618E-2</v>
      </c>
      <c r="J17" s="74"/>
      <c r="K17" s="45" t="s">
        <v>30</v>
      </c>
      <c r="L17" s="46">
        <v>0.38485005841879788</v>
      </c>
      <c r="M17" s="46">
        <v>0.11493357566316154</v>
      </c>
      <c r="N17" s="46">
        <v>0.16067333073694232</v>
      </c>
      <c r="O17" s="46">
        <v>0.24592150244493488</v>
      </c>
      <c r="P17" s="47">
        <v>9.1674239473798089E-2</v>
      </c>
    </row>
    <row r="18" spans="1:16" x14ac:dyDescent="0.35">
      <c r="A18" s="71"/>
      <c r="B18" s="45" t="s">
        <v>31</v>
      </c>
      <c r="C18" s="46">
        <v>0.41909382396884287</v>
      </c>
      <c r="D18" s="46">
        <v>0.11408618576776511</v>
      </c>
      <c r="E18" s="46">
        <v>0.16134230891906864</v>
      </c>
      <c r="F18" s="46">
        <v>0.22640970974835906</v>
      </c>
      <c r="G18" s="47">
        <v>7.3175645050277835E-2</v>
      </c>
      <c r="J18" s="74"/>
      <c r="K18" s="45" t="s">
        <v>31</v>
      </c>
      <c r="L18" s="46">
        <v>0.37104527180562841</v>
      </c>
      <c r="M18" s="46">
        <v>0.10566334556895647</v>
      </c>
      <c r="N18" s="46">
        <v>0.16229680125852125</v>
      </c>
      <c r="O18" s="46">
        <v>0.26302219891627338</v>
      </c>
      <c r="P18" s="47">
        <v>9.4585736759307815E-2</v>
      </c>
    </row>
    <row r="19" spans="1:16" x14ac:dyDescent="0.35">
      <c r="A19" s="71"/>
      <c r="B19" s="45" t="s">
        <v>32</v>
      </c>
      <c r="C19" s="46">
        <v>0.41003784815449812</v>
      </c>
      <c r="D19" s="46">
        <v>0.11896289586905186</v>
      </c>
      <c r="E19" s="46">
        <v>0.16507618154174619</v>
      </c>
      <c r="F19" s="46">
        <v>0.22843140426357844</v>
      </c>
      <c r="G19" s="47">
        <v>6.9097143596545146E-2</v>
      </c>
      <c r="J19" s="74"/>
      <c r="K19" s="45" t="s">
        <v>32</v>
      </c>
      <c r="L19" s="46">
        <v>0.36449275362318839</v>
      </c>
      <c r="M19" s="46">
        <v>0.10890878090366582</v>
      </c>
      <c r="N19" s="46">
        <v>0.16592071611253198</v>
      </c>
      <c r="O19" s="46">
        <v>0.26668797953964196</v>
      </c>
      <c r="P19" s="47">
        <v>9.0281329923273659E-2</v>
      </c>
    </row>
    <row r="20" spans="1:16" x14ac:dyDescent="0.35">
      <c r="A20" s="71"/>
      <c r="B20" s="45" t="s">
        <v>155</v>
      </c>
      <c r="C20" s="46">
        <v>0.39722090636349283</v>
      </c>
      <c r="D20" s="46">
        <v>0.1228959418916785</v>
      </c>
      <c r="E20" s="46">
        <v>0.16546660350544765</v>
      </c>
      <c r="F20" s="46">
        <v>0.23690194220748462</v>
      </c>
      <c r="G20" s="47">
        <v>6.6856150323701249E-2</v>
      </c>
      <c r="J20" s="74"/>
      <c r="K20" s="45" t="s">
        <v>155</v>
      </c>
      <c r="L20" s="46">
        <v>0.35411645965931327</v>
      </c>
      <c r="M20" s="46">
        <v>0.11166038435395167</v>
      </c>
      <c r="N20" s="46">
        <v>0.16653278131372429</v>
      </c>
      <c r="O20" s="46">
        <v>0.27635996621969555</v>
      </c>
      <c r="P20" s="47">
        <v>8.6139776308471847E-2</v>
      </c>
    </row>
    <row r="21" spans="1:16" x14ac:dyDescent="0.35">
      <c r="A21" s="72"/>
      <c r="B21" s="48" t="s">
        <v>159</v>
      </c>
      <c r="C21" s="49">
        <v>0.3980996221016127</v>
      </c>
      <c r="D21" s="49">
        <v>0.11717960281790896</v>
      </c>
      <c r="E21" s="49">
        <v>0.17014758253891732</v>
      </c>
      <c r="F21" s="49">
        <v>0.23409483227843181</v>
      </c>
      <c r="G21" s="50">
        <v>6.6513226443556284E-2</v>
      </c>
      <c r="J21" s="75"/>
      <c r="K21" s="48" t="s">
        <v>159</v>
      </c>
      <c r="L21" s="49">
        <v>0.35886502211772209</v>
      </c>
      <c r="M21" s="49">
        <v>0.10863587454668633</v>
      </c>
      <c r="N21" s="49">
        <v>0.17303630494560235</v>
      </c>
      <c r="O21" s="49">
        <v>0.26800302873311282</v>
      </c>
      <c r="P21" s="50">
        <v>8.4067269756505802E-2</v>
      </c>
    </row>
    <row r="22" spans="1:16" x14ac:dyDescent="0.35">
      <c r="A22" s="71" t="s">
        <v>80</v>
      </c>
      <c r="B22" s="45" t="s">
        <v>19</v>
      </c>
      <c r="C22" s="46">
        <v>0.29497538908977433</v>
      </c>
      <c r="D22" s="46">
        <v>0.16524881213466833</v>
      </c>
      <c r="E22" s="46">
        <v>0.21115600193297709</v>
      </c>
      <c r="F22" s="46">
        <v>0.26027825987471004</v>
      </c>
      <c r="G22" s="47">
        <v>6.3277093348779984E-2</v>
      </c>
      <c r="J22" s="74" t="s">
        <v>80</v>
      </c>
      <c r="K22" s="45" t="s">
        <v>19</v>
      </c>
      <c r="L22" s="46">
        <v>0.29157562872120024</v>
      </c>
      <c r="M22" s="46">
        <v>0.16493877850621691</v>
      </c>
      <c r="N22" s="46">
        <v>0.21046997580202434</v>
      </c>
      <c r="O22" s="46">
        <v>0.26309846762407496</v>
      </c>
      <c r="P22" s="47">
        <v>6.4887455090293339E-2</v>
      </c>
    </row>
    <row r="23" spans="1:16" x14ac:dyDescent="0.35">
      <c r="A23" s="71"/>
      <c r="B23" s="45" t="s">
        <v>20</v>
      </c>
      <c r="C23" s="46">
        <v>0.30366122380142835</v>
      </c>
      <c r="D23" s="46">
        <v>0.15392112548780285</v>
      </c>
      <c r="E23" s="46">
        <v>0.19540652013892909</v>
      </c>
      <c r="F23" s="46">
        <v>0.27327815131132205</v>
      </c>
      <c r="G23" s="47">
        <v>6.8563195660435408E-2</v>
      </c>
      <c r="J23" s="74"/>
      <c r="K23" s="45" t="s">
        <v>20</v>
      </c>
      <c r="L23" s="46">
        <v>0.30006857209769194</v>
      </c>
      <c r="M23" s="46">
        <v>0.15377657168714437</v>
      </c>
      <c r="N23" s="46">
        <v>0.19529916400123676</v>
      </c>
      <c r="O23" s="46">
        <v>0.27568900366602483</v>
      </c>
      <c r="P23" s="47">
        <v>7.0162384558424398E-2</v>
      </c>
    </row>
    <row r="24" spans="1:16" x14ac:dyDescent="0.35">
      <c r="A24" s="71"/>
      <c r="B24" s="45" t="s">
        <v>21</v>
      </c>
      <c r="C24" s="46">
        <v>0.2824733535712487</v>
      </c>
      <c r="D24" s="46">
        <v>0.14947413002623086</v>
      </c>
      <c r="E24" s="46">
        <v>0.20232935695081941</v>
      </c>
      <c r="F24" s="46">
        <v>0.28673678266663083</v>
      </c>
      <c r="G24" s="47">
        <v>7.4624126486895731E-2</v>
      </c>
      <c r="J24" s="74"/>
      <c r="K24" s="45" t="s">
        <v>21</v>
      </c>
      <c r="L24" s="46">
        <v>0.27809120140548582</v>
      </c>
      <c r="M24" s="46">
        <v>0.14849459223049011</v>
      </c>
      <c r="N24" s="46">
        <v>0.20242619116714053</v>
      </c>
      <c r="O24" s="46">
        <v>0.2902221572666196</v>
      </c>
      <c r="P24" s="47">
        <v>7.6717334108824087E-2</v>
      </c>
    </row>
    <row r="25" spans="1:16" x14ac:dyDescent="0.35">
      <c r="A25" s="71"/>
      <c r="B25" s="45" t="s">
        <v>22</v>
      </c>
      <c r="C25" s="46">
        <v>0.2725045245808192</v>
      </c>
      <c r="D25" s="46">
        <v>0.14222469720483855</v>
      </c>
      <c r="E25" s="46">
        <v>0.20941110956020667</v>
      </c>
      <c r="F25" s="46">
        <v>0.2896004454906228</v>
      </c>
      <c r="G25" s="47">
        <v>8.2194069332863509E-2</v>
      </c>
      <c r="J25" s="74"/>
      <c r="K25" s="45" t="s">
        <v>22</v>
      </c>
      <c r="L25" s="46">
        <v>0.26630142561320808</v>
      </c>
      <c r="M25" s="46">
        <v>0.14109252612417916</v>
      </c>
      <c r="N25" s="46">
        <v>0.20937904174541005</v>
      </c>
      <c r="O25" s="46">
        <v>0.29440658014611232</v>
      </c>
      <c r="P25" s="47">
        <v>8.5085666954899025E-2</v>
      </c>
    </row>
    <row r="26" spans="1:16" x14ac:dyDescent="0.35">
      <c r="A26" s="71"/>
      <c r="B26" s="45" t="s">
        <v>23</v>
      </c>
      <c r="C26" s="46">
        <v>0.2778395229100834</v>
      </c>
      <c r="D26" s="46">
        <v>0.13694768229598869</v>
      </c>
      <c r="E26" s="46">
        <v>0.2040796963948972</v>
      </c>
      <c r="F26" s="46">
        <v>0.29432095418627802</v>
      </c>
      <c r="G26" s="47">
        <v>7.8842504743526359E-2</v>
      </c>
      <c r="J26" s="74"/>
      <c r="K26" s="45" t="s">
        <v>23</v>
      </c>
      <c r="L26" s="46">
        <v>0.27070773451086166</v>
      </c>
      <c r="M26" s="46">
        <v>0.13497528500587733</v>
      </c>
      <c r="N26" s="46">
        <v>0.20234863853177701</v>
      </c>
      <c r="O26" s="46">
        <v>0.30190862595973028</v>
      </c>
      <c r="P26" s="47">
        <v>8.2359495985972531E-2</v>
      </c>
    </row>
    <row r="27" spans="1:16" x14ac:dyDescent="0.35">
      <c r="A27" s="71"/>
      <c r="B27" s="45" t="s">
        <v>24</v>
      </c>
      <c r="C27" s="46">
        <v>0.28254406734939796</v>
      </c>
      <c r="D27" s="46">
        <v>0.13927913707215178</v>
      </c>
      <c r="E27" s="46">
        <v>0.20276243093851554</v>
      </c>
      <c r="F27" s="46">
        <v>0.28510918179920564</v>
      </c>
      <c r="G27" s="47">
        <v>8.31491712651658E-2</v>
      </c>
      <c r="J27" s="74"/>
      <c r="K27" s="45" t="s">
        <v>24</v>
      </c>
      <c r="L27" s="46">
        <v>0.2717229868298518</v>
      </c>
      <c r="M27" s="46">
        <v>0.13618682546953076</v>
      </c>
      <c r="N27" s="46">
        <v>0.19973973435750428</v>
      </c>
      <c r="O27" s="46">
        <v>0.29619361500990149</v>
      </c>
      <c r="P27" s="47">
        <v>8.8858084495756565E-2</v>
      </c>
    </row>
    <row r="28" spans="1:16" x14ac:dyDescent="0.35">
      <c r="A28" s="71"/>
      <c r="B28" s="45" t="s">
        <v>25</v>
      </c>
      <c r="C28" s="46">
        <v>0.28497513691212772</v>
      </c>
      <c r="D28" s="46">
        <v>0.14299741927615087</v>
      </c>
      <c r="E28" s="46">
        <v>0.20331088310791201</v>
      </c>
      <c r="F28" s="46">
        <v>0.28195379870325527</v>
      </c>
      <c r="G28" s="47">
        <v>8.1072575059853755E-2</v>
      </c>
      <c r="J28" s="74"/>
      <c r="K28" s="45" t="s">
        <v>25</v>
      </c>
      <c r="L28" s="46">
        <v>0.26985426787438138</v>
      </c>
      <c r="M28" s="46">
        <v>0.13844552394424425</v>
      </c>
      <c r="N28" s="46">
        <v>0.19962526023295935</v>
      </c>
      <c r="O28" s="46">
        <v>0.29754337265948283</v>
      </c>
      <c r="P28" s="47">
        <v>8.8868841081727726E-2</v>
      </c>
    </row>
    <row r="29" spans="1:16" x14ac:dyDescent="0.35">
      <c r="A29" s="71"/>
      <c r="B29" s="45" t="s">
        <v>26</v>
      </c>
      <c r="C29" s="46">
        <v>0.29778282273527085</v>
      </c>
      <c r="D29" s="46">
        <v>0.13956988982310672</v>
      </c>
      <c r="E29" s="46">
        <v>0.19806536786431161</v>
      </c>
      <c r="F29" s="46">
        <v>0.2781527224312117</v>
      </c>
      <c r="G29" s="47">
        <v>8.1728337175541746E-2</v>
      </c>
      <c r="J29" s="74"/>
      <c r="K29" s="45" t="s">
        <v>26</v>
      </c>
      <c r="L29" s="46">
        <v>0.2744437237348582</v>
      </c>
      <c r="M29" s="46">
        <v>0.13329479117173865</v>
      </c>
      <c r="N29" s="46">
        <v>0.19358977974549388</v>
      </c>
      <c r="O29" s="46">
        <v>0.30110832229290369</v>
      </c>
      <c r="P29" s="47">
        <v>9.2910121545566118E-2</v>
      </c>
    </row>
    <row r="30" spans="1:16" x14ac:dyDescent="0.35">
      <c r="A30" s="71"/>
      <c r="B30" s="45" t="s">
        <v>27</v>
      </c>
      <c r="C30" s="46">
        <v>0.29859633693058346</v>
      </c>
      <c r="D30" s="46">
        <v>0.14094869082554776</v>
      </c>
      <c r="E30" s="46">
        <v>0.20302601709079968</v>
      </c>
      <c r="F30" s="46">
        <v>0.27204440376975364</v>
      </c>
      <c r="G30" s="47">
        <v>8.2900507503505458E-2</v>
      </c>
      <c r="J30" s="74"/>
      <c r="K30" s="45" t="s">
        <v>27</v>
      </c>
      <c r="L30" s="46">
        <v>0.26858199719698816</v>
      </c>
      <c r="M30" s="46">
        <v>0.13367913114567953</v>
      </c>
      <c r="N30" s="46">
        <v>0.20012237348897755</v>
      </c>
      <c r="O30" s="46">
        <v>0.29916146347582279</v>
      </c>
      <c r="P30" s="47">
        <v>9.6647244508859378E-2</v>
      </c>
    </row>
    <row r="31" spans="1:16" x14ac:dyDescent="0.35">
      <c r="A31" s="71"/>
      <c r="B31" s="45" t="s">
        <v>28</v>
      </c>
      <c r="C31" s="46">
        <v>0.29557294682087265</v>
      </c>
      <c r="D31" s="46">
        <v>0.13838014309089985</v>
      </c>
      <c r="E31" s="46">
        <v>0.2033503901479477</v>
      </c>
      <c r="F31" s="46">
        <v>0.27700340363947851</v>
      </c>
      <c r="G31" s="47">
        <v>8.2532589315551616E-2</v>
      </c>
      <c r="J31" s="74"/>
      <c r="K31" s="45" t="s">
        <v>28</v>
      </c>
      <c r="L31" s="46">
        <v>0.25950045223950491</v>
      </c>
      <c r="M31" s="46">
        <v>0.12840743059837387</v>
      </c>
      <c r="N31" s="46">
        <v>0.20059834412080288</v>
      </c>
      <c r="O31" s="46">
        <v>0.31066583176426693</v>
      </c>
      <c r="P31" s="47">
        <v>9.8977249009070623E-2</v>
      </c>
    </row>
    <row r="32" spans="1:16" x14ac:dyDescent="0.35">
      <c r="A32" s="71"/>
      <c r="B32" s="45" t="s">
        <v>29</v>
      </c>
      <c r="C32" s="46">
        <v>0.29899392280411918</v>
      </c>
      <c r="D32" s="46">
        <v>0.13980964883512853</v>
      </c>
      <c r="E32" s="46">
        <v>0.2087072643527729</v>
      </c>
      <c r="F32" s="46">
        <v>0.26975091384278987</v>
      </c>
      <c r="G32" s="47">
        <v>7.9094191003379721E-2</v>
      </c>
      <c r="J32" s="74"/>
      <c r="K32" s="45" t="s">
        <v>29</v>
      </c>
      <c r="L32" s="46">
        <v>0.25832838213708265</v>
      </c>
      <c r="M32" s="46">
        <v>0.128597681455979</v>
      </c>
      <c r="N32" s="46">
        <v>0.20706617108479192</v>
      </c>
      <c r="O32" s="46">
        <v>0.30784961242486297</v>
      </c>
      <c r="P32" s="47">
        <v>9.6113191380282625E-2</v>
      </c>
    </row>
    <row r="33" spans="1:16" x14ac:dyDescent="0.35">
      <c r="A33" s="71"/>
      <c r="B33" s="45" t="s">
        <v>30</v>
      </c>
      <c r="C33" s="46">
        <v>0.30240854377627813</v>
      </c>
      <c r="D33" s="46">
        <v>0.14047408039566797</v>
      </c>
      <c r="E33" s="46">
        <v>0.20934250232647908</v>
      </c>
      <c r="F33" s="46">
        <v>0.26953926924237748</v>
      </c>
      <c r="G33" s="47">
        <v>7.4701876794038113E-2</v>
      </c>
      <c r="J33" s="74"/>
      <c r="K33" s="45" t="s">
        <v>30</v>
      </c>
      <c r="L33" s="46">
        <v>0.26469707692355582</v>
      </c>
      <c r="M33" s="46">
        <v>0.13089924337873904</v>
      </c>
      <c r="N33" s="46">
        <v>0.20565020956708824</v>
      </c>
      <c r="O33" s="46">
        <v>0.30662457133184468</v>
      </c>
      <c r="P33" s="47">
        <v>8.9883512048688663E-2</v>
      </c>
    </row>
    <row r="34" spans="1:16" x14ac:dyDescent="0.35">
      <c r="A34" s="71"/>
      <c r="B34" s="45" t="s">
        <v>31</v>
      </c>
      <c r="C34" s="46">
        <v>0.30665859021967989</v>
      </c>
      <c r="D34" s="46">
        <v>0.13707542513817711</v>
      </c>
      <c r="E34" s="46">
        <v>0.21088526944435901</v>
      </c>
      <c r="F34" s="46">
        <v>0.26499753218709626</v>
      </c>
      <c r="G34" s="47">
        <v>7.1902903029832488E-2</v>
      </c>
      <c r="J34" s="74"/>
      <c r="K34" s="45" t="s">
        <v>31</v>
      </c>
      <c r="L34" s="46">
        <v>0.27765902758057925</v>
      </c>
      <c r="M34" s="46">
        <v>0.12746556995758127</v>
      </c>
      <c r="N34" s="46">
        <v>0.20476744501082531</v>
      </c>
      <c r="O34" s="46">
        <v>0.29937227738378697</v>
      </c>
      <c r="P34" s="47">
        <v>8.6149517024606964E-2</v>
      </c>
    </row>
    <row r="35" spans="1:16" x14ac:dyDescent="0.35">
      <c r="A35" s="71"/>
      <c r="B35" s="45" t="s">
        <v>32</v>
      </c>
      <c r="C35" s="46">
        <v>0.31396787510120677</v>
      </c>
      <c r="D35" s="46">
        <v>0.1432153376162541</v>
      </c>
      <c r="E35" s="46">
        <v>0.20743230666720502</v>
      </c>
      <c r="F35" s="46">
        <v>0.26028402184435678</v>
      </c>
      <c r="G35" s="47">
        <v>6.1884792675335067E-2</v>
      </c>
      <c r="J35" s="74"/>
      <c r="K35" s="45" t="s">
        <v>32</v>
      </c>
      <c r="L35" s="46">
        <v>0.29233360299001548</v>
      </c>
      <c r="M35" s="46">
        <v>0.13281260360356237</v>
      </c>
      <c r="N35" s="46">
        <v>0.20333656026902752</v>
      </c>
      <c r="O35" s="46">
        <v>0.29262535307434917</v>
      </c>
      <c r="P35" s="47">
        <v>7.4383014838199729E-2</v>
      </c>
    </row>
    <row r="36" spans="1:16" x14ac:dyDescent="0.35">
      <c r="A36" s="71"/>
      <c r="B36" s="45" t="s">
        <v>155</v>
      </c>
      <c r="C36" s="46">
        <v>0.3191905002378152</v>
      </c>
      <c r="D36" s="46">
        <v>0.1403454860737457</v>
      </c>
      <c r="E36" s="46">
        <v>0.20833424789945912</v>
      </c>
      <c r="F36" s="46">
        <v>0.25791830373519692</v>
      </c>
      <c r="G36" s="47">
        <v>5.769441822028952E-2</v>
      </c>
      <c r="J36" s="74"/>
      <c r="K36" s="45" t="s">
        <v>155</v>
      </c>
      <c r="L36" s="46">
        <v>0.30052635086474727</v>
      </c>
      <c r="M36" s="46">
        <v>0.13142780998094175</v>
      </c>
      <c r="N36" s="46">
        <v>0.20238523552494209</v>
      </c>
      <c r="O36" s="46">
        <v>0.28974615230776607</v>
      </c>
      <c r="P36" s="47">
        <v>6.9558265033543537E-2</v>
      </c>
    </row>
    <row r="37" spans="1:16" x14ac:dyDescent="0.35">
      <c r="A37" s="72"/>
      <c r="B37" s="48" t="s">
        <v>159</v>
      </c>
      <c r="C37" s="49">
        <v>0.33224989402299515</v>
      </c>
      <c r="D37" s="49">
        <v>0.14076377037212678</v>
      </c>
      <c r="E37" s="49">
        <v>0.20770510158566566</v>
      </c>
      <c r="F37" s="49">
        <v>0.24791555694739323</v>
      </c>
      <c r="G37" s="50">
        <v>5.5407594216751031E-2</v>
      </c>
      <c r="J37" s="75"/>
      <c r="K37" s="48" t="s">
        <v>159</v>
      </c>
      <c r="L37" s="49">
        <v>0.31163188731532709</v>
      </c>
      <c r="M37" s="49">
        <v>0.13220986110595756</v>
      </c>
      <c r="N37" s="49">
        <v>0.20656967941415591</v>
      </c>
      <c r="O37" s="49">
        <v>0.27759857809514027</v>
      </c>
      <c r="P37" s="50">
        <v>6.6565729703387755E-2</v>
      </c>
    </row>
    <row r="38" spans="1:16" x14ac:dyDescent="0.35">
      <c r="A38" s="71" t="s">
        <v>81</v>
      </c>
      <c r="B38" s="45" t="s">
        <v>19</v>
      </c>
      <c r="C38" s="46">
        <v>0.31720348038730695</v>
      </c>
      <c r="D38" s="46">
        <v>0.19128377346921327</v>
      </c>
      <c r="E38" s="46">
        <v>0.21694397801617116</v>
      </c>
      <c r="F38" s="46">
        <v>0.22259197069637968</v>
      </c>
      <c r="G38" s="47">
        <v>4.7000457955997235E-2</v>
      </c>
      <c r="J38" s="74" t="s">
        <v>81</v>
      </c>
      <c r="K38" s="45" t="s">
        <v>19</v>
      </c>
      <c r="L38" s="46">
        <v>0.31426817173103305</v>
      </c>
      <c r="M38" s="46">
        <v>0.19084053590224187</v>
      </c>
      <c r="N38" s="46">
        <v>0.21713188179610748</v>
      </c>
      <c r="O38" s="46">
        <v>0.22460995922923929</v>
      </c>
      <c r="P38" s="47">
        <v>4.8300508520114603E-2</v>
      </c>
    </row>
    <row r="39" spans="1:16" x14ac:dyDescent="0.35">
      <c r="A39" s="71"/>
      <c r="B39" s="45" t="s">
        <v>20</v>
      </c>
      <c r="C39" s="46">
        <v>0.32283428221293403</v>
      </c>
      <c r="D39" s="46">
        <v>0.1798892137288822</v>
      </c>
      <c r="E39" s="46">
        <v>0.20249269118508617</v>
      </c>
      <c r="F39" s="46">
        <v>0.23897522695938619</v>
      </c>
      <c r="G39" s="47">
        <v>5.0807816585083793E-2</v>
      </c>
      <c r="J39" s="74"/>
      <c r="K39" s="45" t="s">
        <v>20</v>
      </c>
      <c r="L39" s="46">
        <v>0.32053946848026921</v>
      </c>
      <c r="M39" s="46">
        <v>0.17943673145991351</v>
      </c>
      <c r="N39" s="46">
        <v>0.20261800872877189</v>
      </c>
      <c r="O39" s="46">
        <v>0.24031733439245159</v>
      </c>
      <c r="P39" s="47">
        <v>5.2074573579644387E-2</v>
      </c>
    </row>
    <row r="40" spans="1:16" x14ac:dyDescent="0.35">
      <c r="A40" s="71"/>
      <c r="B40" s="45" t="s">
        <v>21</v>
      </c>
      <c r="C40" s="46">
        <v>0.29635815863241821</v>
      </c>
      <c r="D40" s="46">
        <v>0.16403115780450461</v>
      </c>
      <c r="E40" s="46">
        <v>0.21399915705530576</v>
      </c>
      <c r="F40" s="46">
        <v>0.26591842150561262</v>
      </c>
      <c r="G40" s="47">
        <v>5.6477419959424097E-2</v>
      </c>
      <c r="J40" s="74"/>
      <c r="K40" s="45" t="s">
        <v>21</v>
      </c>
      <c r="L40" s="46">
        <v>0.29382831524732234</v>
      </c>
      <c r="M40" s="46">
        <v>0.16323436920561016</v>
      </c>
      <c r="N40" s="46">
        <v>0.21330774565165575</v>
      </c>
      <c r="O40" s="46">
        <v>0.26859004338185133</v>
      </c>
      <c r="P40" s="47">
        <v>5.7894821720010078E-2</v>
      </c>
    </row>
    <row r="41" spans="1:16" x14ac:dyDescent="0.35">
      <c r="A41" s="71"/>
      <c r="B41" s="45" t="s">
        <v>22</v>
      </c>
      <c r="C41" s="46">
        <v>0.26888283378738026</v>
      </c>
      <c r="D41" s="46">
        <v>0.15914363566478487</v>
      </c>
      <c r="E41" s="46">
        <v>0.22142467886467454</v>
      </c>
      <c r="F41" s="46">
        <v>0.29183339820477</v>
      </c>
      <c r="G41" s="47">
        <v>5.60996496679569E-2</v>
      </c>
      <c r="J41" s="74"/>
      <c r="K41" s="45" t="s">
        <v>22</v>
      </c>
      <c r="L41" s="46">
        <v>0.26223451867609332</v>
      </c>
      <c r="M41" s="46">
        <v>0.15763691106588087</v>
      </c>
      <c r="N41" s="46">
        <v>0.22167792334687383</v>
      </c>
      <c r="O41" s="46">
        <v>0.2974204573157328</v>
      </c>
      <c r="P41" s="47">
        <v>5.8442509560334248E-2</v>
      </c>
    </row>
    <row r="42" spans="1:16" x14ac:dyDescent="0.35">
      <c r="A42" s="71"/>
      <c r="B42" s="45" t="s">
        <v>23</v>
      </c>
      <c r="C42" s="46">
        <v>0.24813872832739081</v>
      </c>
      <c r="D42" s="46">
        <v>0.14406165703444729</v>
      </c>
      <c r="E42" s="46">
        <v>0.21803468207895751</v>
      </c>
      <c r="F42" s="46">
        <v>0.32989595375295394</v>
      </c>
      <c r="G42" s="47">
        <v>5.7233140660737959E-2</v>
      </c>
      <c r="J42" s="74"/>
      <c r="K42" s="45" t="s">
        <v>23</v>
      </c>
      <c r="L42" s="46">
        <v>0.23549646094225782</v>
      </c>
      <c r="M42" s="46">
        <v>0.14113249983466244</v>
      </c>
      <c r="N42" s="46">
        <v>0.21644506184716167</v>
      </c>
      <c r="O42" s="46">
        <v>0.34305748494758442</v>
      </c>
      <c r="P42" s="47">
        <v>6.1272077800065244E-2</v>
      </c>
    </row>
    <row r="43" spans="1:16" x14ac:dyDescent="0.35">
      <c r="A43" s="71"/>
      <c r="B43" s="45" t="s">
        <v>24</v>
      </c>
      <c r="C43" s="46">
        <v>0.2302794173312982</v>
      </c>
      <c r="D43" s="46">
        <v>0.13642310935564725</v>
      </c>
      <c r="E43" s="46">
        <v>0.22411537231469866</v>
      </c>
      <c r="F43" s="46">
        <v>0.34467769604153753</v>
      </c>
      <c r="G43" s="47">
        <v>6.1058936411913414E-2</v>
      </c>
      <c r="J43" s="74"/>
      <c r="K43" s="45" t="s">
        <v>24</v>
      </c>
      <c r="L43" s="46">
        <v>0.21012210797823513</v>
      </c>
      <c r="M43" s="46">
        <v>0.13035025707199727</v>
      </c>
      <c r="N43" s="46">
        <v>0.22201156812245673</v>
      </c>
      <c r="O43" s="46">
        <v>0.36711118251833347</v>
      </c>
      <c r="P43" s="47">
        <v>6.6918380463377586E-2</v>
      </c>
    </row>
    <row r="44" spans="1:16" x14ac:dyDescent="0.35">
      <c r="A44" s="71"/>
      <c r="B44" s="45" t="s">
        <v>25</v>
      </c>
      <c r="C44" s="46">
        <v>0.21920196371397965</v>
      </c>
      <c r="D44" s="46">
        <v>0.13455879276584315</v>
      </c>
      <c r="E44" s="46">
        <v>0.2284347498642107</v>
      </c>
      <c r="F44" s="46">
        <v>0.3536212883998886</v>
      </c>
      <c r="G44" s="47">
        <v>6.1742514055134784E-2</v>
      </c>
      <c r="J44" s="74"/>
      <c r="K44" s="45" t="s">
        <v>25</v>
      </c>
      <c r="L44" s="46">
        <v>0.19110167477829704</v>
      </c>
      <c r="M44" s="46">
        <v>0.1249980194269803</v>
      </c>
      <c r="N44" s="46">
        <v>0.22721150951220648</v>
      </c>
      <c r="O44" s="46">
        <v>0.38477017412616649</v>
      </c>
      <c r="P44" s="47">
        <v>6.9557777324377248E-2</v>
      </c>
    </row>
    <row r="45" spans="1:16" x14ac:dyDescent="0.35">
      <c r="A45" s="71"/>
      <c r="B45" s="45" t="s">
        <v>26</v>
      </c>
      <c r="C45" s="46">
        <v>0.22405421125013156</v>
      </c>
      <c r="D45" s="46">
        <v>0.13563631937223541</v>
      </c>
      <c r="E45" s="46">
        <v>0.23011375164196388</v>
      </c>
      <c r="F45" s="46">
        <v>0.34895107732582314</v>
      </c>
      <c r="G45" s="47">
        <v>5.8837055170077861E-2</v>
      </c>
      <c r="J45" s="74"/>
      <c r="K45" s="45" t="s">
        <v>26</v>
      </c>
      <c r="L45" s="46">
        <v>0.18283155334702933</v>
      </c>
      <c r="M45" s="46">
        <v>0.12314953527178356</v>
      </c>
      <c r="N45" s="46">
        <v>0.22801591520528813</v>
      </c>
      <c r="O45" s="46">
        <v>0.39401407883472228</v>
      </c>
      <c r="P45" s="47">
        <v>6.9604858324212246E-2</v>
      </c>
    </row>
    <row r="46" spans="1:16" x14ac:dyDescent="0.35">
      <c r="A46" s="71"/>
      <c r="B46" s="45" t="s">
        <v>27</v>
      </c>
      <c r="C46" s="46">
        <v>0.23712360339178773</v>
      </c>
      <c r="D46" s="46">
        <v>0.13366150608864025</v>
      </c>
      <c r="E46" s="46">
        <v>0.23144947141476993</v>
      </c>
      <c r="F46" s="46">
        <v>0.33514955659142109</v>
      </c>
      <c r="G46" s="47">
        <v>6.1488551528167949E-2</v>
      </c>
      <c r="J46" s="74"/>
      <c r="K46" s="45" t="s">
        <v>27</v>
      </c>
      <c r="L46" s="46">
        <v>0.18482502227909531</v>
      </c>
      <c r="M46" s="46">
        <v>0.12054874489216984</v>
      </c>
      <c r="N46" s="46">
        <v>0.23042062248134937</v>
      </c>
      <c r="O46" s="46">
        <v>0.38868405690645674</v>
      </c>
      <c r="P46" s="47">
        <v>7.4953144680698358E-2</v>
      </c>
    </row>
    <row r="47" spans="1:16" x14ac:dyDescent="0.35">
      <c r="A47" s="71"/>
      <c r="B47" s="45" t="s">
        <v>28</v>
      </c>
      <c r="C47" s="46">
        <v>0.2457586437038323</v>
      </c>
      <c r="D47" s="46">
        <v>0.13147326394464998</v>
      </c>
      <c r="E47" s="46">
        <v>0.22491774871277737</v>
      </c>
      <c r="F47" s="46">
        <v>0.33423878045349792</v>
      </c>
      <c r="G47" s="47">
        <v>6.2300225974124261E-2</v>
      </c>
      <c r="J47" s="74"/>
      <c r="K47" s="45" t="s">
        <v>28</v>
      </c>
      <c r="L47" s="46">
        <v>0.19161865904343789</v>
      </c>
      <c r="M47" s="46">
        <v>0.11947074288739069</v>
      </c>
      <c r="N47" s="46">
        <v>0.22367003318412351</v>
      </c>
      <c r="O47" s="46">
        <v>0.3885097763123706</v>
      </c>
      <c r="P47" s="47">
        <v>7.6170500097264046E-2</v>
      </c>
    </row>
    <row r="48" spans="1:16" x14ac:dyDescent="0.35">
      <c r="A48" s="71"/>
      <c r="B48" s="45" t="s">
        <v>29</v>
      </c>
      <c r="C48" s="46">
        <v>0.26535771176037182</v>
      </c>
      <c r="D48" s="46">
        <v>0.13211902948227564</v>
      </c>
      <c r="E48" s="46">
        <v>0.21904794883928774</v>
      </c>
      <c r="F48" s="46">
        <v>0.32147886510253365</v>
      </c>
      <c r="G48" s="47">
        <v>6.0865249212384037E-2</v>
      </c>
      <c r="J48" s="74"/>
      <c r="K48" s="45" t="s">
        <v>29</v>
      </c>
      <c r="L48" s="46">
        <v>0.21255628239086749</v>
      </c>
      <c r="M48" s="46">
        <v>0.12052218729778805</v>
      </c>
      <c r="N48" s="46">
        <v>0.21888539631074835</v>
      </c>
      <c r="O48" s="46">
        <v>0.37330444878126057</v>
      </c>
      <c r="P48" s="47">
        <v>7.433523065644837E-2</v>
      </c>
    </row>
    <row r="49" spans="1:16" x14ac:dyDescent="0.35">
      <c r="A49" s="71"/>
      <c r="B49" s="45" t="s">
        <v>30</v>
      </c>
      <c r="C49" s="46">
        <v>0.27350475887940662</v>
      </c>
      <c r="D49" s="46">
        <v>0.13019330804590629</v>
      </c>
      <c r="E49" s="46">
        <v>0.21648910796881396</v>
      </c>
      <c r="F49" s="46">
        <v>0.31919678349391323</v>
      </c>
      <c r="G49" s="47">
        <v>5.9060036798993139E-2</v>
      </c>
      <c r="J49" s="74"/>
      <c r="K49" s="45" t="s">
        <v>30</v>
      </c>
      <c r="L49" s="46">
        <v>0.22202447163959366</v>
      </c>
      <c r="M49" s="46">
        <v>0.12305339266133211</v>
      </c>
      <c r="N49" s="46">
        <v>0.21266685205745336</v>
      </c>
      <c r="O49" s="46">
        <v>0.36950778642349569</v>
      </c>
      <c r="P49" s="47">
        <v>7.2052280312013051E-2</v>
      </c>
    </row>
    <row r="50" spans="1:16" x14ac:dyDescent="0.35">
      <c r="A50" s="71"/>
      <c r="B50" s="45" t="s">
        <v>31</v>
      </c>
      <c r="C50" s="46">
        <v>0.26684041700693245</v>
      </c>
      <c r="D50" s="46">
        <v>0.13139770743908377</v>
      </c>
      <c r="E50" s="46">
        <v>0.21985706873241051</v>
      </c>
      <c r="F50" s="46">
        <v>0.31990895796260715</v>
      </c>
      <c r="G50" s="47">
        <v>5.7325817255732936E-2</v>
      </c>
      <c r="J50" s="74"/>
      <c r="K50" s="45" t="s">
        <v>31</v>
      </c>
      <c r="L50" s="46">
        <v>0.22436089796746742</v>
      </c>
      <c r="M50" s="46">
        <v>0.12257612780702713</v>
      </c>
      <c r="N50" s="46">
        <v>0.21550135036734566</v>
      </c>
      <c r="O50" s="46">
        <v>0.36682813905666312</v>
      </c>
      <c r="P50" s="47">
        <v>6.9033023249316469E-2</v>
      </c>
    </row>
    <row r="51" spans="1:16" x14ac:dyDescent="0.35">
      <c r="A51" s="71"/>
      <c r="B51" s="45" t="s">
        <v>32</v>
      </c>
      <c r="C51" s="46">
        <v>0.2679660394836379</v>
      </c>
      <c r="D51" s="46">
        <v>0.13408959041753238</v>
      </c>
      <c r="E51" s="46">
        <v>0.21598323287884394</v>
      </c>
      <c r="F51" s="46">
        <v>0.32727854021600455</v>
      </c>
      <c r="G51" s="47">
        <v>4.912908076446882E-2</v>
      </c>
      <c r="J51" s="74"/>
      <c r="K51" s="45" t="s">
        <v>32</v>
      </c>
      <c r="L51" s="46">
        <v>0.22294270909969127</v>
      </c>
      <c r="M51" s="46">
        <v>0.12198834860909288</v>
      </c>
      <c r="N51" s="46">
        <v>0.21500922158160116</v>
      </c>
      <c r="O51" s="46">
        <v>0.37812875083929143</v>
      </c>
      <c r="P51" s="47">
        <v>6.0233027893890907E-2</v>
      </c>
    </row>
    <row r="52" spans="1:16" x14ac:dyDescent="0.35">
      <c r="A52" s="71"/>
      <c r="B52" s="45" t="s">
        <v>155</v>
      </c>
      <c r="C52" s="46">
        <v>0.26571566732336621</v>
      </c>
      <c r="D52" s="46">
        <v>0.13193907156886531</v>
      </c>
      <c r="E52" s="46">
        <v>0.211605415860775</v>
      </c>
      <c r="F52" s="46">
        <v>0.3379472920637418</v>
      </c>
      <c r="G52" s="47">
        <v>4.4197292067799161E-2</v>
      </c>
      <c r="J52" s="74"/>
      <c r="K52" s="45" t="s">
        <v>155</v>
      </c>
      <c r="L52" s="46">
        <v>0.22548258022008158</v>
      </c>
      <c r="M52" s="46">
        <v>0.12091987043459197</v>
      </c>
      <c r="N52" s="46">
        <v>0.21088425403323585</v>
      </c>
      <c r="O52" s="46">
        <v>0.38581499991887702</v>
      </c>
      <c r="P52" s="47">
        <v>5.339528339000698E-2</v>
      </c>
    </row>
    <row r="53" spans="1:16" x14ac:dyDescent="0.35">
      <c r="A53" s="72"/>
      <c r="B53" s="48" t="s">
        <v>159</v>
      </c>
      <c r="C53" s="49">
        <v>0.29084256791371588</v>
      </c>
      <c r="D53" s="49">
        <v>0.13750175340429927</v>
      </c>
      <c r="E53" s="49">
        <v>0.21570346472421337</v>
      </c>
      <c r="F53" s="49">
        <v>0.30229812502930314</v>
      </c>
      <c r="G53" s="50">
        <v>4.5062421094583215E-2</v>
      </c>
      <c r="J53" s="75"/>
      <c r="K53" s="48" t="s">
        <v>159</v>
      </c>
      <c r="L53" s="49">
        <v>0.25403242967098583</v>
      </c>
      <c r="M53" s="49">
        <v>0.12749145281117513</v>
      </c>
      <c r="N53" s="49">
        <v>0.2190492403318802</v>
      </c>
      <c r="O53" s="49">
        <v>0.34124923749103131</v>
      </c>
      <c r="P53" s="50">
        <v>5.4489225571978286E-2</v>
      </c>
    </row>
    <row r="54" spans="1:16" x14ac:dyDescent="0.35">
      <c r="A54" s="71" t="s">
        <v>82</v>
      </c>
      <c r="B54" s="45" t="s">
        <v>19</v>
      </c>
      <c r="C54" s="46">
        <v>0.30713304477043518</v>
      </c>
      <c r="D54" s="46">
        <v>0.1653534123077075</v>
      </c>
      <c r="E54" s="46">
        <v>0.19959306394771048</v>
      </c>
      <c r="F54" s="46">
        <v>0.24953992897529093</v>
      </c>
      <c r="G54" s="47">
        <v>7.2820818532809209E-2</v>
      </c>
      <c r="J54" s="74" t="s">
        <v>82</v>
      </c>
      <c r="K54" s="45" t="s">
        <v>19</v>
      </c>
      <c r="L54" s="46">
        <v>0.3004736361647754</v>
      </c>
      <c r="M54" s="46">
        <v>0.16294795709353985</v>
      </c>
      <c r="N54" s="46">
        <v>0.19791428897728805</v>
      </c>
      <c r="O54" s="46">
        <v>0.25362360191259958</v>
      </c>
      <c r="P54" s="47">
        <v>7.9505249938771755E-2</v>
      </c>
    </row>
    <row r="55" spans="1:16" x14ac:dyDescent="0.35">
      <c r="A55" s="71"/>
      <c r="B55" s="45" t="s">
        <v>20</v>
      </c>
      <c r="C55" s="46">
        <v>0.31490176297734601</v>
      </c>
      <c r="D55" s="46">
        <v>0.16090437572549074</v>
      </c>
      <c r="E55" s="46">
        <v>0.19155898748613787</v>
      </c>
      <c r="F55" s="46">
        <v>0.25343732618843051</v>
      </c>
      <c r="G55" s="47">
        <v>7.3454658335215112E-2</v>
      </c>
      <c r="J55" s="74"/>
      <c r="K55" s="45" t="s">
        <v>20</v>
      </c>
      <c r="L55" s="46">
        <v>0.30579272676435748</v>
      </c>
      <c r="M55" s="46">
        <v>0.15881845623631391</v>
      </c>
      <c r="N55" s="46">
        <v>0.18916199510637208</v>
      </c>
      <c r="O55" s="46">
        <v>0.25982463704983511</v>
      </c>
      <c r="P55" s="47">
        <v>8.0681328158451915E-2</v>
      </c>
    </row>
    <row r="56" spans="1:16" x14ac:dyDescent="0.35">
      <c r="A56" s="71"/>
      <c r="B56" s="45" t="s">
        <v>21</v>
      </c>
      <c r="C56" s="46">
        <v>0.30735850800237152</v>
      </c>
      <c r="D56" s="46">
        <v>0.15719429680063191</v>
      </c>
      <c r="E56" s="46">
        <v>0.19838558634372264</v>
      </c>
      <c r="F56" s="46">
        <v>0.25958558105827878</v>
      </c>
      <c r="G56" s="47">
        <v>7.3031114391214513E-2</v>
      </c>
      <c r="J56" s="74"/>
      <c r="K56" s="45" t="s">
        <v>21</v>
      </c>
      <c r="L56" s="46">
        <v>0.2983478673728539</v>
      </c>
      <c r="M56" s="46">
        <v>0.15432757905300354</v>
      </c>
      <c r="N56" s="46">
        <v>0.19456308951587781</v>
      </c>
      <c r="O56" s="46">
        <v>0.26718870497629693</v>
      </c>
      <c r="P56" s="47">
        <v>8.1182891377781216E-2</v>
      </c>
    </row>
    <row r="57" spans="1:16" x14ac:dyDescent="0.35">
      <c r="A57" s="71"/>
      <c r="B57" s="45" t="s">
        <v>22</v>
      </c>
      <c r="C57" s="46">
        <v>0.30816687737207682</v>
      </c>
      <c r="D57" s="46">
        <v>0.15390644754268046</v>
      </c>
      <c r="E57" s="46">
        <v>0.19664981036616017</v>
      </c>
      <c r="F57" s="46">
        <v>0.26585335018663842</v>
      </c>
      <c r="G57" s="47">
        <v>7.237673830610547E-2</v>
      </c>
      <c r="J57" s="74"/>
      <c r="K57" s="45" t="s">
        <v>22</v>
      </c>
      <c r="L57" s="46">
        <v>0.29367465567045753</v>
      </c>
      <c r="M57" s="46">
        <v>0.14892764081603554</v>
      </c>
      <c r="N57" s="46">
        <v>0.19376914927156402</v>
      </c>
      <c r="O57" s="46">
        <v>0.27951493285007289</v>
      </c>
      <c r="P57" s="47">
        <v>8.1121324057071564E-2</v>
      </c>
    </row>
    <row r="58" spans="1:16" x14ac:dyDescent="0.35">
      <c r="A58" s="71"/>
      <c r="B58" s="45" t="s">
        <v>23</v>
      </c>
      <c r="C58" s="46">
        <v>0.31273941656927762</v>
      </c>
      <c r="D58" s="46">
        <v>0.14276593655307029</v>
      </c>
      <c r="E58" s="46">
        <v>0.19848246733490121</v>
      </c>
      <c r="F58" s="46">
        <v>0.27412582260867974</v>
      </c>
      <c r="G58" s="47">
        <v>6.8608191726288972E-2</v>
      </c>
      <c r="J58" s="74"/>
      <c r="K58" s="45" t="s">
        <v>23</v>
      </c>
      <c r="L58" s="46">
        <v>0.28698143113410612</v>
      </c>
      <c r="M58" s="46">
        <v>0.13616204505247811</v>
      </c>
      <c r="N58" s="46">
        <v>0.19416614560945289</v>
      </c>
      <c r="O58" s="46">
        <v>0.29870148754262926</v>
      </c>
      <c r="P58" s="47">
        <v>8.0629916676595581E-2</v>
      </c>
    </row>
    <row r="59" spans="1:16" x14ac:dyDescent="0.35">
      <c r="A59" s="71"/>
      <c r="B59" s="45" t="s">
        <v>24</v>
      </c>
      <c r="C59" s="46">
        <v>0.32498207029797749</v>
      </c>
      <c r="D59" s="46">
        <v>0.13719818312534576</v>
      </c>
      <c r="E59" s="46">
        <v>0.19538608654078679</v>
      </c>
      <c r="F59" s="46">
        <v>0.27378675591279544</v>
      </c>
      <c r="G59" s="47">
        <v>6.5156586174364511E-2</v>
      </c>
      <c r="J59" s="74"/>
      <c r="K59" s="45" t="s">
        <v>24</v>
      </c>
      <c r="L59" s="46">
        <v>0.29142949596277123</v>
      </c>
      <c r="M59" s="46">
        <v>0.12968274280038647</v>
      </c>
      <c r="N59" s="46">
        <v>0.189604200677986</v>
      </c>
      <c r="O59" s="46">
        <v>0.30678492108664374</v>
      </c>
      <c r="P59" s="47">
        <v>7.9071614517515945E-2</v>
      </c>
    </row>
    <row r="60" spans="1:16" x14ac:dyDescent="0.35">
      <c r="A60" s="71"/>
      <c r="B60" s="45" t="s">
        <v>25</v>
      </c>
      <c r="C60" s="46">
        <v>0.33379286377619727</v>
      </c>
      <c r="D60" s="46">
        <v>0.13836886005727098</v>
      </c>
      <c r="E60" s="46">
        <v>0.19180954587214208</v>
      </c>
      <c r="F60" s="46">
        <v>0.26729610750194571</v>
      </c>
      <c r="G60" s="47">
        <v>6.6183966632005875E-2</v>
      </c>
      <c r="J60" s="74"/>
      <c r="K60" s="45" t="s">
        <v>25</v>
      </c>
      <c r="L60" s="46">
        <v>0.28975270208327952</v>
      </c>
      <c r="M60" s="46">
        <v>0.12905310150647775</v>
      </c>
      <c r="N60" s="46">
        <v>0.18923284773699295</v>
      </c>
      <c r="O60" s="46">
        <v>0.30640566258917362</v>
      </c>
      <c r="P60" s="47">
        <v>8.310326597387846E-2</v>
      </c>
    </row>
    <row r="61" spans="1:16" x14ac:dyDescent="0.35">
      <c r="A61" s="71"/>
      <c r="B61" s="45" t="s">
        <v>26</v>
      </c>
      <c r="C61" s="46">
        <v>0.34018708901453221</v>
      </c>
      <c r="D61" s="46">
        <v>0.13463230527174291</v>
      </c>
      <c r="E61" s="46">
        <v>0.18625544133029601</v>
      </c>
      <c r="F61" s="46">
        <v>0.26865101416604137</v>
      </c>
      <c r="G61" s="47">
        <v>6.7923960352229681E-2</v>
      </c>
      <c r="J61" s="74"/>
      <c r="K61" s="45" t="s">
        <v>26</v>
      </c>
      <c r="L61" s="46">
        <v>0.28698047671446147</v>
      </c>
      <c r="M61" s="46">
        <v>0.12642232603010511</v>
      </c>
      <c r="N61" s="46">
        <v>0.18524673613742687</v>
      </c>
      <c r="O61" s="46">
        <v>0.31222302071854313</v>
      </c>
      <c r="P61" s="47">
        <v>8.6896634318847185E-2</v>
      </c>
    </row>
    <row r="62" spans="1:16" x14ac:dyDescent="0.35">
      <c r="A62" s="71"/>
      <c r="B62" s="45" t="s">
        <v>27</v>
      </c>
      <c r="C62" s="46">
        <v>0.34316933829480395</v>
      </c>
      <c r="D62" s="46">
        <v>0.13478284985704334</v>
      </c>
      <c r="E62" s="46">
        <v>0.18185146152995824</v>
      </c>
      <c r="F62" s="46">
        <v>0.27055299794656951</v>
      </c>
      <c r="G62" s="47">
        <v>6.7613289696554987E-2</v>
      </c>
      <c r="J62" s="74"/>
      <c r="K62" s="45" t="s">
        <v>27</v>
      </c>
      <c r="L62" s="46">
        <v>0.28859242736788493</v>
      </c>
      <c r="M62" s="46">
        <v>0.12684454358583219</v>
      </c>
      <c r="N62" s="46">
        <v>0.18572695035073883</v>
      </c>
      <c r="O62" s="46">
        <v>0.31165637153911097</v>
      </c>
      <c r="P62" s="47">
        <v>8.6035804160573257E-2</v>
      </c>
    </row>
    <row r="63" spans="1:16" x14ac:dyDescent="0.35">
      <c r="A63" s="71"/>
      <c r="B63" s="45" t="s">
        <v>28</v>
      </c>
      <c r="C63" s="46">
        <v>0.35004693800259873</v>
      </c>
      <c r="D63" s="46">
        <v>0.13091832790392599</v>
      </c>
      <c r="E63" s="46">
        <v>0.17836434921473723</v>
      </c>
      <c r="F63" s="46">
        <v>0.27313490528790896</v>
      </c>
      <c r="G63" s="47">
        <v>6.5437075483909479E-2</v>
      </c>
      <c r="J63" s="74"/>
      <c r="K63" s="45" t="s">
        <v>28</v>
      </c>
      <c r="L63" s="46">
        <v>0.29072353043120103</v>
      </c>
      <c r="M63" s="46">
        <v>0.12321112948552676</v>
      </c>
      <c r="N63" s="46">
        <v>0.18484520211849104</v>
      </c>
      <c r="O63" s="46">
        <v>0.31625235189296175</v>
      </c>
      <c r="P63" s="47">
        <v>8.3570899135751581E-2</v>
      </c>
    </row>
    <row r="64" spans="1:16" x14ac:dyDescent="0.35">
      <c r="A64" s="71"/>
      <c r="B64" s="45" t="s">
        <v>29</v>
      </c>
      <c r="C64" s="46">
        <v>0.3561029021305796</v>
      </c>
      <c r="D64" s="46">
        <v>0.1346335223267216</v>
      </c>
      <c r="E64" s="46">
        <v>0.17781295057696977</v>
      </c>
      <c r="F64" s="46">
        <v>0.26804201944399209</v>
      </c>
      <c r="G64" s="47">
        <v>6.1012759769094593E-2</v>
      </c>
      <c r="J64" s="74"/>
      <c r="K64" s="45" t="s">
        <v>29</v>
      </c>
      <c r="L64" s="46">
        <v>0.29459390720694018</v>
      </c>
      <c r="M64" s="46">
        <v>0.12862431470136135</v>
      </c>
      <c r="N64" s="46">
        <v>0.18474820550690441</v>
      </c>
      <c r="O64" s="46">
        <v>0.31194540213166844</v>
      </c>
      <c r="P64" s="47">
        <v>7.8533883449414144E-2</v>
      </c>
    </row>
    <row r="65" spans="1:16" x14ac:dyDescent="0.35">
      <c r="A65" s="71"/>
      <c r="B65" s="45" t="s">
        <v>30</v>
      </c>
      <c r="C65" s="46">
        <v>0.37433678352646255</v>
      </c>
      <c r="D65" s="46">
        <v>0.13303470470747061</v>
      </c>
      <c r="E65" s="46">
        <v>0.17470861964201378</v>
      </c>
      <c r="F65" s="46">
        <v>0.25944811689218111</v>
      </c>
      <c r="G65" s="47">
        <v>5.6525615366371809E-2</v>
      </c>
      <c r="J65" s="74"/>
      <c r="K65" s="45" t="s">
        <v>30</v>
      </c>
      <c r="L65" s="46">
        <v>0.31694996343177484</v>
      </c>
      <c r="M65" s="46">
        <v>0.12783531266112433</v>
      </c>
      <c r="N65" s="46">
        <v>0.18002476501652126</v>
      </c>
      <c r="O65" s="46">
        <v>0.30248494399054454</v>
      </c>
      <c r="P65" s="47">
        <v>7.1677829671280835E-2</v>
      </c>
    </row>
    <row r="66" spans="1:16" x14ac:dyDescent="0.35">
      <c r="A66" s="71"/>
      <c r="B66" s="45" t="s">
        <v>31</v>
      </c>
      <c r="C66" s="46">
        <v>0.38680533556660213</v>
      </c>
      <c r="D66" s="46">
        <v>0.1317609272776179</v>
      </c>
      <c r="E66" s="46">
        <v>0.17450866862555023</v>
      </c>
      <c r="F66" s="46">
        <v>0.24410893953843643</v>
      </c>
      <c r="G66" s="47">
        <v>5.4928608100679781E-2</v>
      </c>
      <c r="J66" s="74"/>
      <c r="K66" s="45" t="s">
        <v>31</v>
      </c>
      <c r="L66" s="46">
        <v>0.33528204841621811</v>
      </c>
      <c r="M66" s="46">
        <v>0.12760336153600241</v>
      </c>
      <c r="N66" s="46">
        <v>0.1791927822598865</v>
      </c>
      <c r="O66" s="46">
        <v>0.28303212567575253</v>
      </c>
      <c r="P66" s="47">
        <v>6.9366761289383141E-2</v>
      </c>
    </row>
    <row r="67" spans="1:16" x14ac:dyDescent="0.35">
      <c r="A67" s="71"/>
      <c r="B67" s="45" t="s">
        <v>32</v>
      </c>
      <c r="C67" s="46">
        <v>0.39462739412060815</v>
      </c>
      <c r="D67" s="46">
        <v>0.13518960884393819</v>
      </c>
      <c r="E67" s="46">
        <v>0.17294074991062744</v>
      </c>
      <c r="F67" s="46">
        <v>0.23578466919363678</v>
      </c>
      <c r="G67" s="47">
        <v>4.9055155053186091E-2</v>
      </c>
      <c r="J67" s="74"/>
      <c r="K67" s="45" t="s">
        <v>32</v>
      </c>
      <c r="L67" s="46">
        <v>0.3438038823225904</v>
      </c>
      <c r="M67" s="46">
        <v>0.13137549363801301</v>
      </c>
      <c r="N67" s="46">
        <v>0.17676177763804216</v>
      </c>
      <c r="O67" s="46">
        <v>0.27562712052808186</v>
      </c>
      <c r="P67" s="47">
        <v>6.304577562375388E-2</v>
      </c>
    </row>
    <row r="68" spans="1:16" x14ac:dyDescent="0.35">
      <c r="A68" s="71"/>
      <c r="B68" s="45" t="s">
        <v>155</v>
      </c>
      <c r="C68" s="46">
        <v>0.38787032927205495</v>
      </c>
      <c r="D68" s="46">
        <v>0.13383662163003196</v>
      </c>
      <c r="E68" s="46">
        <v>0.17143521749025256</v>
      </c>
      <c r="F68" s="46">
        <v>0.24423227388507404</v>
      </c>
      <c r="G68" s="47">
        <v>4.8679396896481729E-2</v>
      </c>
      <c r="J68" s="74"/>
      <c r="K68" s="45" t="s">
        <v>155</v>
      </c>
      <c r="L68" s="46">
        <v>0.3418087492431624</v>
      </c>
      <c r="M68" s="46">
        <v>0.12983328380282522</v>
      </c>
      <c r="N68" s="46">
        <v>0.1759436893703501</v>
      </c>
      <c r="O68" s="46">
        <v>0.28128293117644387</v>
      </c>
      <c r="P68" s="47">
        <v>6.116079872126242E-2</v>
      </c>
    </row>
    <row r="69" spans="1:16" x14ac:dyDescent="0.35">
      <c r="A69" s="72"/>
      <c r="B69" s="48" t="s">
        <v>159</v>
      </c>
      <c r="C69" s="49">
        <v>0.3891327020760369</v>
      </c>
      <c r="D69" s="49">
        <v>0.13158682789347265</v>
      </c>
      <c r="E69" s="49">
        <v>0.17140467363975886</v>
      </c>
      <c r="F69" s="49">
        <v>0.24493757807740107</v>
      </c>
      <c r="G69" s="50">
        <v>4.8120114413181439E-2</v>
      </c>
      <c r="J69" s="75"/>
      <c r="K69" s="48" t="s">
        <v>159</v>
      </c>
      <c r="L69" s="49">
        <v>0.34755852671206655</v>
      </c>
      <c r="M69" s="49">
        <v>0.12919273971009534</v>
      </c>
      <c r="N69" s="49">
        <v>0.17786673921668486</v>
      </c>
      <c r="O69" s="49">
        <v>0.27606980448695451</v>
      </c>
      <c r="P69" s="50">
        <v>5.9297550104888713E-2</v>
      </c>
    </row>
    <row r="70" spans="1:16" x14ac:dyDescent="0.35">
      <c r="A70" s="71" t="s">
        <v>83</v>
      </c>
      <c r="B70" s="45" t="s">
        <v>19</v>
      </c>
      <c r="C70" s="46">
        <v>0.21308523409363744</v>
      </c>
      <c r="D70" s="46">
        <v>0.15406162464985995</v>
      </c>
      <c r="E70" s="46">
        <v>0.25530212084833931</v>
      </c>
      <c r="F70" s="46">
        <v>0.30832332933173268</v>
      </c>
      <c r="G70" s="47">
        <v>6.7026810724289718E-2</v>
      </c>
      <c r="J70" s="74" t="s">
        <v>83</v>
      </c>
      <c r="K70" s="45" t="s">
        <v>19</v>
      </c>
      <c r="L70" s="46">
        <v>0.21276167471819646</v>
      </c>
      <c r="M70" s="46">
        <v>0.15458937198067632</v>
      </c>
      <c r="N70" s="46">
        <v>0.25462962962962965</v>
      </c>
      <c r="O70" s="46">
        <v>0.30877616747181963</v>
      </c>
      <c r="P70" s="47">
        <v>6.7230273752012876E-2</v>
      </c>
    </row>
    <row r="71" spans="1:16" x14ac:dyDescent="0.35">
      <c r="A71" s="71"/>
      <c r="B71" s="45" t="s">
        <v>20</v>
      </c>
      <c r="C71" s="46">
        <v>0.19439974251689732</v>
      </c>
      <c r="D71" s="46">
        <v>0.14306404892178951</v>
      </c>
      <c r="E71" s="46">
        <v>0.25490827164467333</v>
      </c>
      <c r="F71" s="46">
        <v>0.34325716124879307</v>
      </c>
      <c r="G71" s="47">
        <v>6.0186675249436758E-2</v>
      </c>
      <c r="J71" s="74"/>
      <c r="K71" s="45" t="s">
        <v>20</v>
      </c>
      <c r="L71" s="46">
        <v>0.19397668393782383</v>
      </c>
      <c r="M71" s="46">
        <v>0.14329663212435234</v>
      </c>
      <c r="N71" s="46">
        <v>0.2543717616580311</v>
      </c>
      <c r="O71" s="46">
        <v>0.34375</v>
      </c>
      <c r="P71" s="47">
        <v>6.055699481865285E-2</v>
      </c>
    </row>
    <row r="72" spans="1:16" x14ac:dyDescent="0.35">
      <c r="A72" s="71"/>
      <c r="B72" s="45" t="s">
        <v>21</v>
      </c>
      <c r="C72" s="46">
        <v>0.1646273637374861</v>
      </c>
      <c r="D72" s="46">
        <v>0.13669509331355828</v>
      </c>
      <c r="E72" s="46">
        <v>0.23655913978494625</v>
      </c>
      <c r="F72" s="46">
        <v>0.38932146829810899</v>
      </c>
      <c r="G72" s="47">
        <v>7.143739957978E-2</v>
      </c>
      <c r="J72" s="74"/>
      <c r="K72" s="45" t="s">
        <v>21</v>
      </c>
      <c r="L72" s="46">
        <v>0.16326530612244897</v>
      </c>
      <c r="M72" s="46">
        <v>0.13613738178198109</v>
      </c>
      <c r="N72" s="46">
        <v>0.23643603782976605</v>
      </c>
      <c r="O72" s="46">
        <v>0.3908661025385764</v>
      </c>
      <c r="P72" s="47">
        <v>7.1926331508213037E-2</v>
      </c>
    </row>
    <row r="73" spans="1:16" x14ac:dyDescent="0.35">
      <c r="A73" s="71"/>
      <c r="B73" s="45" t="s">
        <v>22</v>
      </c>
      <c r="C73" s="46">
        <v>0.14932221063607926</v>
      </c>
      <c r="D73" s="46">
        <v>0.1261730969760167</v>
      </c>
      <c r="E73" s="46">
        <v>0.24452554744525548</v>
      </c>
      <c r="F73" s="46">
        <v>0.39854014598540144</v>
      </c>
      <c r="G73" s="47">
        <v>7.8102189781021902E-2</v>
      </c>
      <c r="J73" s="74"/>
      <c r="K73" s="45" t="s">
        <v>22</v>
      </c>
      <c r="L73" s="46">
        <v>0.14808599895123231</v>
      </c>
      <c r="M73" s="46">
        <v>0.12585212375458835</v>
      </c>
      <c r="N73" s="46">
        <v>0.24446775039328789</v>
      </c>
      <c r="O73" s="46">
        <v>0.4</v>
      </c>
      <c r="P73" s="47">
        <v>7.8342947037231256E-2</v>
      </c>
    </row>
    <row r="74" spans="1:16" x14ac:dyDescent="0.35">
      <c r="A74" s="71"/>
      <c r="B74" s="45" t="s">
        <v>23</v>
      </c>
      <c r="C74" s="46">
        <v>0.13952824805021877</v>
      </c>
      <c r="D74" s="46">
        <v>0.11727220848392619</v>
      </c>
      <c r="E74" s="46">
        <v>0.2478599961955488</v>
      </c>
      <c r="F74" s="46">
        <v>0.42514742248430665</v>
      </c>
      <c r="G74" s="47">
        <v>6.4485447974129737E-2</v>
      </c>
      <c r="J74" s="74"/>
      <c r="K74" s="45" t="s">
        <v>23</v>
      </c>
      <c r="L74" s="46">
        <v>0.13859967523163627</v>
      </c>
      <c r="M74" s="46">
        <v>0.1171076511605693</v>
      </c>
      <c r="N74" s="46">
        <v>0.24777915751265642</v>
      </c>
      <c r="O74" s="46">
        <v>0.42621071735600347</v>
      </c>
      <c r="P74" s="47">
        <v>6.4571592320183405E-2</v>
      </c>
    </row>
    <row r="75" spans="1:16" x14ac:dyDescent="0.35">
      <c r="A75" s="71"/>
      <c r="B75" s="45" t="s">
        <v>24</v>
      </c>
      <c r="C75" s="46">
        <v>0.13152993348115299</v>
      </c>
      <c r="D75" s="46">
        <v>0.11113082039911308</v>
      </c>
      <c r="E75" s="46">
        <v>0.25827050997782708</v>
      </c>
      <c r="F75" s="46">
        <v>0.4426607538802661</v>
      </c>
      <c r="G75" s="47">
        <v>5.2239467849223946E-2</v>
      </c>
      <c r="J75" s="74"/>
      <c r="K75" s="45" t="s">
        <v>24</v>
      </c>
      <c r="L75" s="46">
        <v>0.13063985049390406</v>
      </c>
      <c r="M75" s="46">
        <v>0.11123965471211178</v>
      </c>
      <c r="N75" s="46">
        <v>0.2583429741034084</v>
      </c>
      <c r="O75" s="46">
        <v>0.44335676782059269</v>
      </c>
      <c r="P75" s="47">
        <v>5.2327133576577381E-2</v>
      </c>
    </row>
    <row r="76" spans="1:16" x14ac:dyDescent="0.35">
      <c r="A76" s="71"/>
      <c r="B76" s="45" t="s">
        <v>25</v>
      </c>
      <c r="C76" s="46">
        <v>0.1256521354673269</v>
      </c>
      <c r="D76" s="46">
        <v>0.10902820762224777</v>
      </c>
      <c r="E76" s="46">
        <v>0.25687505526571758</v>
      </c>
      <c r="F76" s="46">
        <v>0.45530108762932175</v>
      </c>
      <c r="G76" s="47">
        <v>4.9606508090901051E-2</v>
      </c>
      <c r="J76" s="74"/>
      <c r="K76" s="45" t="s">
        <v>25</v>
      </c>
      <c r="L76" s="46">
        <v>0.12506647757489806</v>
      </c>
      <c r="M76" s="46">
        <v>0.10911185959936182</v>
      </c>
      <c r="N76" s="46">
        <v>0.25686934940613365</v>
      </c>
      <c r="O76" s="46">
        <v>0.45568161673462154</v>
      </c>
      <c r="P76" s="47">
        <v>4.9725226023754655E-2</v>
      </c>
    </row>
    <row r="77" spans="1:16" x14ac:dyDescent="0.35">
      <c r="A77" s="71"/>
      <c r="B77" s="45" t="s">
        <v>26</v>
      </c>
      <c r="C77" s="46">
        <v>0.11930350745646921</v>
      </c>
      <c r="D77" s="46">
        <v>0.10064150629009415</v>
      </c>
      <c r="E77" s="46">
        <v>0.25743564108972755</v>
      </c>
      <c r="F77" s="46">
        <v>0.47704740481546282</v>
      </c>
      <c r="G77" s="47">
        <v>4.240606515037907E-2</v>
      </c>
      <c r="J77" s="74"/>
      <c r="K77" s="45" t="s">
        <v>26</v>
      </c>
      <c r="L77" s="46">
        <v>0.11893021312160468</v>
      </c>
      <c r="M77" s="46">
        <v>0.10029251984956122</v>
      </c>
      <c r="N77" s="46">
        <v>0.25750104471374841</v>
      </c>
      <c r="O77" s="46">
        <v>0.47781027998328457</v>
      </c>
      <c r="P77" s="47">
        <v>4.2373589636439613E-2</v>
      </c>
    </row>
    <row r="78" spans="1:16" x14ac:dyDescent="0.35">
      <c r="A78" s="71"/>
      <c r="B78" s="45" t="s">
        <v>27</v>
      </c>
      <c r="C78" s="46">
        <v>0.10367765119657466</v>
      </c>
      <c r="D78" s="46">
        <v>9.0220964905573825E-2</v>
      </c>
      <c r="E78" s="46">
        <v>0.26913372582001682</v>
      </c>
      <c r="F78" s="46">
        <v>0.49147488340087164</v>
      </c>
      <c r="G78" s="47">
        <v>4.4040064225093663E-2</v>
      </c>
      <c r="J78" s="74"/>
      <c r="K78" s="45" t="s">
        <v>27</v>
      </c>
      <c r="L78" s="46">
        <v>0.10350648354177856</v>
      </c>
      <c r="M78" s="46">
        <v>8.9772116933936927E-2</v>
      </c>
      <c r="N78" s="46">
        <v>0.26923962249673905</v>
      </c>
      <c r="O78" s="46">
        <v>0.49182843550985961</v>
      </c>
      <c r="P78" s="47">
        <v>4.4195503721322797E-2</v>
      </c>
    </row>
    <row r="79" spans="1:16" x14ac:dyDescent="0.35">
      <c r="A79" s="71"/>
      <c r="B79" s="45" t="s">
        <v>28</v>
      </c>
      <c r="C79" s="46">
        <v>9.1800981079187105E-2</v>
      </c>
      <c r="D79" s="46">
        <v>7.9747722494744225E-2</v>
      </c>
      <c r="E79" s="46">
        <v>0.25865451997196914</v>
      </c>
      <c r="F79" s="46">
        <v>0.52200420462508756</v>
      </c>
      <c r="G79" s="47">
        <v>4.6951646811492644E-2</v>
      </c>
      <c r="J79" s="74"/>
      <c r="K79" s="45" t="s">
        <v>28</v>
      </c>
      <c r="L79" s="46">
        <v>9.1458699472759225E-2</v>
      </c>
      <c r="M79" s="46">
        <v>7.9578207381370822E-2</v>
      </c>
      <c r="N79" s="46">
        <v>0.25884007029876976</v>
      </c>
      <c r="O79" s="46">
        <v>0.52217926186291741</v>
      </c>
      <c r="P79" s="47">
        <v>4.7100175746924426E-2</v>
      </c>
    </row>
    <row r="80" spans="1:16" x14ac:dyDescent="0.35">
      <c r="A80" s="71"/>
      <c r="B80" s="45" t="s">
        <v>29</v>
      </c>
      <c r="C80" s="46">
        <v>9.1332895600787917E-2</v>
      </c>
      <c r="D80" s="46">
        <v>7.5902823374917924E-2</v>
      </c>
      <c r="E80" s="46">
        <v>0.2551543007222587</v>
      </c>
      <c r="F80" s="46">
        <v>0.53040052527905446</v>
      </c>
      <c r="G80" s="47">
        <v>4.6093237032173343E-2</v>
      </c>
      <c r="J80" s="74"/>
      <c r="K80" s="45" t="s">
        <v>29</v>
      </c>
      <c r="L80" s="46">
        <v>9.0669478123352659E-2</v>
      </c>
      <c r="M80" s="46">
        <v>7.5513969425408542E-2</v>
      </c>
      <c r="N80" s="46">
        <v>0.25527148128624144</v>
      </c>
      <c r="O80" s="46">
        <v>0.53123352662098045</v>
      </c>
      <c r="P80" s="47">
        <v>4.6191354770690564E-2</v>
      </c>
    </row>
    <row r="81" spans="1:16" x14ac:dyDescent="0.35">
      <c r="A81" s="71"/>
      <c r="B81" s="45" t="s">
        <v>30</v>
      </c>
      <c r="C81" s="46">
        <v>9.3642938713361254E-2</v>
      </c>
      <c r="D81" s="46">
        <v>7.3531277756629876E-2</v>
      </c>
      <c r="E81" s="46">
        <v>0.24095926912828322</v>
      </c>
      <c r="F81" s="46">
        <v>0.5447912701433828</v>
      </c>
      <c r="G81" s="47">
        <v>4.5869813475447281E-2</v>
      </c>
      <c r="J81" s="74"/>
      <c r="K81" s="45" t="s">
        <v>30</v>
      </c>
      <c r="L81" s="46">
        <v>9.3372344485434425E-2</v>
      </c>
      <c r="M81" s="46">
        <v>7.2891489632362291E-2</v>
      </c>
      <c r="N81" s="46">
        <v>0.24106347792901667</v>
      </c>
      <c r="O81" s="46">
        <v>0.54554127973540267</v>
      </c>
      <c r="P81" s="47">
        <v>4.5986515710469404E-2</v>
      </c>
    </row>
    <row r="82" spans="1:16" x14ac:dyDescent="0.35">
      <c r="A82" s="71"/>
      <c r="B82" s="45" t="s">
        <v>31</v>
      </c>
      <c r="C82" s="46">
        <v>9.0566274904154365E-2</v>
      </c>
      <c r="D82" s="46">
        <v>7.7619257117717305E-2</v>
      </c>
      <c r="E82" s="46">
        <v>0.24813022437307522</v>
      </c>
      <c r="F82" s="46">
        <v>0.53120482684934955</v>
      </c>
      <c r="G82" s="47">
        <v>5.1159575136697881E-2</v>
      </c>
      <c r="J82" s="74"/>
      <c r="K82" s="45" t="s">
        <v>31</v>
      </c>
      <c r="L82" s="46">
        <v>9.0272962239172916E-2</v>
      </c>
      <c r="M82" s="46">
        <v>7.7097648616276868E-2</v>
      </c>
      <c r="N82" s="46">
        <v>0.24831368593582551</v>
      </c>
      <c r="O82" s="46">
        <v>0.53167748849524055</v>
      </c>
      <c r="P82" s="47">
        <v>5.1314379373384608E-2</v>
      </c>
    </row>
    <row r="83" spans="1:16" x14ac:dyDescent="0.35">
      <c r="A83" s="71"/>
      <c r="B83" s="45" t="s">
        <v>32</v>
      </c>
      <c r="C83" s="46">
        <v>0.10766149223835754</v>
      </c>
      <c r="D83" s="46">
        <v>8.5753630445668499E-2</v>
      </c>
      <c r="E83" s="46">
        <v>0.24580620931397096</v>
      </c>
      <c r="F83" s="46">
        <v>0.50625938908362544</v>
      </c>
      <c r="G83" s="47">
        <v>5.2078117175763647E-2</v>
      </c>
      <c r="J83" s="74"/>
      <c r="K83" s="45" t="s">
        <v>32</v>
      </c>
      <c r="L83" s="46">
        <v>0.10745255749654392</v>
      </c>
      <c r="M83" s="46">
        <v>8.5773532738469271E-2</v>
      </c>
      <c r="N83" s="46">
        <v>0.245758451677768</v>
      </c>
      <c r="O83" s="46">
        <v>0.50678647731557125</v>
      </c>
      <c r="P83" s="47">
        <v>5.2155334925223076E-2</v>
      </c>
    </row>
    <row r="84" spans="1:16" x14ac:dyDescent="0.35">
      <c r="A84" s="71"/>
      <c r="B84" s="45" t="s">
        <v>155</v>
      </c>
      <c r="C84" s="46">
        <v>0.13122002864794172</v>
      </c>
      <c r="D84" s="46">
        <v>8.2144858940026155E-2</v>
      </c>
      <c r="E84" s="46">
        <v>0.24001992900292707</v>
      </c>
      <c r="F84" s="46">
        <v>0.48888335305474245</v>
      </c>
      <c r="G84" s="47">
        <v>5.3310082829918413E-2</v>
      </c>
      <c r="J84" s="74"/>
      <c r="K84" s="45" t="s">
        <v>155</v>
      </c>
      <c r="L84" s="46">
        <v>0.13111166687507816</v>
      </c>
      <c r="M84" s="46">
        <v>8.2155808428160559E-2</v>
      </c>
      <c r="N84" s="46">
        <v>0.23977741653119919</v>
      </c>
      <c r="O84" s="46">
        <v>0.48943353757659125</v>
      </c>
      <c r="P84" s="47">
        <v>5.3520070026259844E-2</v>
      </c>
    </row>
    <row r="85" spans="1:16" x14ac:dyDescent="0.35">
      <c r="A85" s="72"/>
      <c r="B85" s="48" t="s">
        <v>159</v>
      </c>
      <c r="C85" s="49">
        <v>0.15105292410300747</v>
      </c>
      <c r="D85" s="49">
        <v>8.5777805224479711E-2</v>
      </c>
      <c r="E85" s="49">
        <v>0.24658803186562095</v>
      </c>
      <c r="F85" s="49">
        <v>0.46297782992651143</v>
      </c>
      <c r="G85" s="50">
        <v>4.9836349039708516E-2</v>
      </c>
      <c r="J85" s="75"/>
      <c r="K85" s="48" t="s">
        <v>159</v>
      </c>
      <c r="L85" s="49">
        <v>0.15118803896023328</v>
      </c>
      <c r="M85" s="49">
        <v>8.5551212854395431E-2</v>
      </c>
      <c r="N85" s="49">
        <v>0.24672746448290836</v>
      </c>
      <c r="O85" s="49">
        <v>0.46330417519697253</v>
      </c>
      <c r="P85" s="50">
        <v>4.9816986165394879E-2</v>
      </c>
    </row>
    <row r="86" spans="1:16" x14ac:dyDescent="0.35">
      <c r="A86" s="71" t="s">
        <v>84</v>
      </c>
      <c r="B86" s="45" t="s">
        <v>19</v>
      </c>
      <c r="C86" s="46">
        <v>0.20286040185767104</v>
      </c>
      <c r="D86" s="46">
        <v>0.16159954373914298</v>
      </c>
      <c r="E86" s="46">
        <v>0.241927700267866</v>
      </c>
      <c r="F86" s="46">
        <v>0.32348425024939131</v>
      </c>
      <c r="G86" s="47">
        <v>6.5631306495460978E-2</v>
      </c>
      <c r="J86" s="74" t="s">
        <v>84</v>
      </c>
      <c r="K86" s="45" t="s">
        <v>19</v>
      </c>
      <c r="L86" s="46">
        <v>0.20067179783262487</v>
      </c>
      <c r="M86" s="46">
        <v>0.1614316857208557</v>
      </c>
      <c r="N86" s="46">
        <v>0.24206967121375794</v>
      </c>
      <c r="O86" s="46">
        <v>0.32606664591182732</v>
      </c>
      <c r="P86" s="47">
        <v>6.6134270598947012E-2</v>
      </c>
    </row>
    <row r="87" spans="1:16" x14ac:dyDescent="0.35">
      <c r="A87" s="71"/>
      <c r="B87" s="45" t="s">
        <v>20</v>
      </c>
      <c r="C87" s="46">
        <v>0.21131090839221109</v>
      </c>
      <c r="D87" s="46">
        <v>0.14856692085158477</v>
      </c>
      <c r="E87" s="46">
        <v>0.23016242237255466</v>
      </c>
      <c r="F87" s="46">
        <v>0.33265235947286642</v>
      </c>
      <c r="G87" s="47">
        <v>7.0632496629452299E-2</v>
      </c>
      <c r="J87" s="74"/>
      <c r="K87" s="45" t="s">
        <v>20</v>
      </c>
      <c r="L87" s="46">
        <v>0.20941012388074456</v>
      </c>
      <c r="M87" s="46">
        <v>0.1484945442596875</v>
      </c>
      <c r="N87" s="46">
        <v>0.23057674951898566</v>
      </c>
      <c r="O87" s="46">
        <v>0.33493313643108141</v>
      </c>
      <c r="P87" s="47">
        <v>7.1519402757060035E-2</v>
      </c>
    </row>
    <row r="88" spans="1:16" x14ac:dyDescent="0.35">
      <c r="A88" s="71"/>
      <c r="B88" s="45" t="s">
        <v>21</v>
      </c>
      <c r="C88" s="46">
        <v>0.1845644605948969</v>
      </c>
      <c r="D88" s="46">
        <v>0.13485646888862554</v>
      </c>
      <c r="E88" s="46">
        <v>0.23640306656060606</v>
      </c>
      <c r="F88" s="46">
        <v>0.36983278483083537</v>
      </c>
      <c r="G88" s="47">
        <v>7.1641904614701518E-2</v>
      </c>
      <c r="J88" s="74"/>
      <c r="K88" s="45" t="s">
        <v>21</v>
      </c>
      <c r="L88" s="46">
        <v>0.1825182903361656</v>
      </c>
      <c r="M88" s="46">
        <v>0.13459761263101355</v>
      </c>
      <c r="N88" s="46">
        <v>0.23633038120666983</v>
      </c>
      <c r="O88" s="46">
        <v>0.37177512514839439</v>
      </c>
      <c r="P88" s="47">
        <v>7.2448979589473939E-2</v>
      </c>
    </row>
    <row r="89" spans="1:16" x14ac:dyDescent="0.35">
      <c r="A89" s="71"/>
      <c r="B89" s="45" t="s">
        <v>22</v>
      </c>
      <c r="C89" s="46">
        <v>0.1701027063496342</v>
      </c>
      <c r="D89" s="46">
        <v>0.12242297023988286</v>
      </c>
      <c r="E89" s="46">
        <v>0.23734912662361596</v>
      </c>
      <c r="F89" s="46">
        <v>0.39056525976485501</v>
      </c>
      <c r="G89" s="47">
        <v>7.637379113833527E-2</v>
      </c>
      <c r="J89" s="74"/>
      <c r="K89" s="45" t="s">
        <v>22</v>
      </c>
      <c r="L89" s="46">
        <v>0.16711036738450932</v>
      </c>
      <c r="M89" s="46">
        <v>0.12152962653182654</v>
      </c>
      <c r="N89" s="46">
        <v>0.23763976572758938</v>
      </c>
      <c r="O89" s="46">
        <v>0.39328363885375639</v>
      </c>
      <c r="P89" s="47">
        <v>7.743211378973365E-2</v>
      </c>
    </row>
    <row r="90" spans="1:16" x14ac:dyDescent="0.35">
      <c r="A90" s="71"/>
      <c r="B90" s="45" t="s">
        <v>23</v>
      </c>
      <c r="C90" s="46">
        <v>0.17110031758263772</v>
      </c>
      <c r="D90" s="46">
        <v>0.11561741079767562</v>
      </c>
      <c r="E90" s="46">
        <v>0.23579301325987032</v>
      </c>
      <c r="F90" s="46">
        <v>0.39693629740458763</v>
      </c>
      <c r="G90" s="47">
        <v>7.659256491781434E-2</v>
      </c>
      <c r="J90" s="74"/>
      <c r="K90" s="45" t="s">
        <v>23</v>
      </c>
      <c r="L90" s="46">
        <v>0.16617006647186425</v>
      </c>
      <c r="M90" s="46">
        <v>0.11440904576318282</v>
      </c>
      <c r="N90" s="46">
        <v>0.2365726946248754</v>
      </c>
      <c r="O90" s="46">
        <v>0.40085186034216552</v>
      </c>
      <c r="P90" s="47">
        <v>7.8310031324859503E-2</v>
      </c>
    </row>
    <row r="91" spans="1:16" x14ac:dyDescent="0.35">
      <c r="A91" s="71"/>
      <c r="B91" s="45" t="s">
        <v>24</v>
      </c>
      <c r="C91" s="46">
        <v>0.16862941154997593</v>
      </c>
      <c r="D91" s="46">
        <v>0.11161722771036831</v>
      </c>
      <c r="E91" s="46">
        <v>0.23815872311348885</v>
      </c>
      <c r="F91" s="46">
        <v>0.39960374773214841</v>
      </c>
      <c r="G91" s="47">
        <v>7.7343258158743655E-2</v>
      </c>
      <c r="J91" s="74"/>
      <c r="K91" s="45" t="s">
        <v>24</v>
      </c>
      <c r="L91" s="46">
        <v>0.16171780073033959</v>
      </c>
      <c r="M91" s="46">
        <v>0.11043818346823168</v>
      </c>
      <c r="N91" s="46">
        <v>0.23991874241307168</v>
      </c>
      <c r="O91" s="46">
        <v>0.40492102065452723</v>
      </c>
      <c r="P91" s="47">
        <v>7.9207168896405791E-2</v>
      </c>
    </row>
    <row r="92" spans="1:16" x14ac:dyDescent="0.35">
      <c r="A92" s="71"/>
      <c r="B92" s="45" t="s">
        <v>25</v>
      </c>
      <c r="C92" s="46">
        <v>0.17023708566416665</v>
      </c>
      <c r="D92" s="46">
        <v>0.11559308285213704</v>
      </c>
      <c r="E92" s="46">
        <v>0.23498396077262015</v>
      </c>
      <c r="F92" s="46">
        <v>0.39535784078981956</v>
      </c>
      <c r="G92" s="47">
        <v>7.9716824591862523E-2</v>
      </c>
      <c r="J92" s="74"/>
      <c r="K92" s="45" t="s">
        <v>25</v>
      </c>
      <c r="L92" s="46">
        <v>0.16214470284946905</v>
      </c>
      <c r="M92" s="46">
        <v>0.1134480924163687</v>
      </c>
      <c r="N92" s="46">
        <v>0.23660510716388594</v>
      </c>
      <c r="O92" s="46">
        <v>0.40220778234002907</v>
      </c>
      <c r="P92" s="47">
        <v>8.2041343659388394E-2</v>
      </c>
    </row>
    <row r="93" spans="1:16" x14ac:dyDescent="0.35">
      <c r="A93" s="71"/>
      <c r="B93" s="45" t="s">
        <v>26</v>
      </c>
      <c r="C93" s="46">
        <v>0.17253136176628878</v>
      </c>
      <c r="D93" s="46">
        <v>0.11829451331675793</v>
      </c>
      <c r="E93" s="46">
        <v>0.22830618711668552</v>
      </c>
      <c r="F93" s="46">
        <v>0.39755776678228438</v>
      </c>
      <c r="G93" s="47">
        <v>7.8047695809862136E-2</v>
      </c>
      <c r="J93" s="74"/>
      <c r="K93" s="45" t="s">
        <v>26</v>
      </c>
      <c r="L93" s="46">
        <v>0.16545965261800108</v>
      </c>
      <c r="M93" s="46">
        <v>0.11591156631812445</v>
      </c>
      <c r="N93" s="46">
        <v>0.22947279919066585</v>
      </c>
      <c r="O93" s="46">
        <v>0.4045439779824116</v>
      </c>
      <c r="P93" s="47">
        <v>8.0484589068869059E-2</v>
      </c>
    </row>
    <row r="94" spans="1:16" x14ac:dyDescent="0.35">
      <c r="A94" s="71"/>
      <c r="B94" s="45" t="s">
        <v>27</v>
      </c>
      <c r="C94" s="46">
        <v>0.16957091671758689</v>
      </c>
      <c r="D94" s="46">
        <v>0.11668268811178581</v>
      </c>
      <c r="E94" s="46">
        <v>0.24047889539469958</v>
      </c>
      <c r="F94" s="46">
        <v>0.40171283754118775</v>
      </c>
      <c r="G94" s="47">
        <v>6.9964170235803896E-2</v>
      </c>
      <c r="J94" s="74"/>
      <c r="K94" s="45" t="s">
        <v>27</v>
      </c>
      <c r="L94" s="46">
        <v>0.16222342147839058</v>
      </c>
      <c r="M94" s="46">
        <v>0.11419320022007695</v>
      </c>
      <c r="N94" s="46">
        <v>0.24203993523919207</v>
      </c>
      <c r="O94" s="46">
        <v>0.4090124123019685</v>
      </c>
      <c r="P94" s="47">
        <v>7.195538766000284E-2</v>
      </c>
    </row>
    <row r="95" spans="1:16" x14ac:dyDescent="0.35">
      <c r="A95" s="71"/>
      <c r="B95" s="45" t="s">
        <v>28</v>
      </c>
      <c r="C95" s="46">
        <v>0.16606856009598983</v>
      </c>
      <c r="D95" s="46">
        <v>0.11598140742909781</v>
      </c>
      <c r="E95" s="46">
        <v>0.23426979732703876</v>
      </c>
      <c r="F95" s="46">
        <v>0.40847260671351981</v>
      </c>
      <c r="G95" s="47">
        <v>7.1533545246840718E-2</v>
      </c>
      <c r="J95" s="74"/>
      <c r="K95" s="45" t="s">
        <v>28</v>
      </c>
      <c r="L95" s="46">
        <v>0.15736148129097954</v>
      </c>
      <c r="M95" s="46">
        <v>0.1140981060119704</v>
      </c>
      <c r="N95" s="46">
        <v>0.23539794891452001</v>
      </c>
      <c r="O95" s="46">
        <v>0.41722415405427782</v>
      </c>
      <c r="P95" s="47">
        <v>7.3764849182444969E-2</v>
      </c>
    </row>
    <row r="96" spans="1:16" x14ac:dyDescent="0.35">
      <c r="A96" s="71"/>
      <c r="B96" s="45" t="s">
        <v>29</v>
      </c>
      <c r="C96" s="46">
        <v>0.17027245573392022</v>
      </c>
      <c r="D96" s="46">
        <v>0.11533574269366444</v>
      </c>
      <c r="E96" s="46">
        <v>0.22821261778373059</v>
      </c>
      <c r="F96" s="46">
        <v>0.4002178325614914</v>
      </c>
      <c r="G96" s="47">
        <v>8.2116276400107296E-2</v>
      </c>
      <c r="J96" s="74"/>
      <c r="K96" s="45" t="s">
        <v>29</v>
      </c>
      <c r="L96" s="46">
        <v>0.15947920954978761</v>
      </c>
      <c r="M96" s="46">
        <v>0.11263208453365468</v>
      </c>
      <c r="N96" s="46">
        <v>0.22903801289410158</v>
      </c>
      <c r="O96" s="46">
        <v>0.41172636200606449</v>
      </c>
      <c r="P96" s="47">
        <v>8.5151639923558453E-2</v>
      </c>
    </row>
    <row r="97" spans="1:16" x14ac:dyDescent="0.35">
      <c r="A97" s="71"/>
      <c r="B97" s="45" t="s">
        <v>30</v>
      </c>
      <c r="C97" s="46">
        <v>0.17961458091476712</v>
      </c>
      <c r="D97" s="46">
        <v>0.10754585558821063</v>
      </c>
      <c r="E97" s="46">
        <v>0.22468849160838517</v>
      </c>
      <c r="F97" s="46">
        <v>0.39274049996040677</v>
      </c>
      <c r="G97" s="47">
        <v>9.1138456787197855E-2</v>
      </c>
      <c r="J97" s="74"/>
      <c r="K97" s="45" t="s">
        <v>30</v>
      </c>
      <c r="L97" s="46">
        <v>0.16932572680690861</v>
      </c>
      <c r="M97" s="46">
        <v>0.10571778508679688</v>
      </c>
      <c r="N97" s="46">
        <v>0.22419905885333005</v>
      </c>
      <c r="O97" s="46">
        <v>0.4046606072230543</v>
      </c>
      <c r="P97" s="47">
        <v>9.4565848008608788E-2</v>
      </c>
    </row>
    <row r="98" spans="1:16" x14ac:dyDescent="0.35">
      <c r="A98" s="71"/>
      <c r="B98" s="45" t="s">
        <v>31</v>
      </c>
      <c r="C98" s="46">
        <v>0.18362047898523653</v>
      </c>
      <c r="D98" s="46">
        <v>0.11068853861808224</v>
      </c>
      <c r="E98" s="46">
        <v>0.21948313782792594</v>
      </c>
      <c r="F98" s="46">
        <v>0.38404203322794983</v>
      </c>
      <c r="G98" s="47">
        <v>9.5720307934265003E-2</v>
      </c>
      <c r="J98" s="74"/>
      <c r="K98" s="45" t="s">
        <v>31</v>
      </c>
      <c r="L98" s="46">
        <v>0.1755810074475338</v>
      </c>
      <c r="M98" s="46">
        <v>0.1094819780504786</v>
      </c>
      <c r="N98" s="46">
        <v>0.21813791678651934</v>
      </c>
      <c r="O98" s="46">
        <v>0.39376658034610224</v>
      </c>
      <c r="P98" s="47">
        <v>9.9331225889493793E-2</v>
      </c>
    </row>
    <row r="99" spans="1:16" x14ac:dyDescent="0.35">
      <c r="A99" s="71"/>
      <c r="B99" s="45" t="s">
        <v>32</v>
      </c>
      <c r="C99" s="46">
        <v>0.18707948976021768</v>
      </c>
      <c r="D99" s="46">
        <v>0.11457667367133069</v>
      </c>
      <c r="E99" s="46">
        <v>0.21272871191108689</v>
      </c>
      <c r="F99" s="46">
        <v>0.38525588333662425</v>
      </c>
      <c r="G99" s="47">
        <v>9.1393430166780323E-2</v>
      </c>
      <c r="J99" s="74"/>
      <c r="K99" s="45" t="s">
        <v>32</v>
      </c>
      <c r="L99" s="46">
        <v>0.18113673023994933</v>
      </c>
      <c r="M99" s="46">
        <v>0.1129297529801956</v>
      </c>
      <c r="N99" s="46">
        <v>0.21222759907433769</v>
      </c>
      <c r="O99" s="46">
        <v>0.39428155737521625</v>
      </c>
      <c r="P99" s="47">
        <v>9.4917291349302893E-2</v>
      </c>
    </row>
    <row r="100" spans="1:16" x14ac:dyDescent="0.35">
      <c r="A100" s="71"/>
      <c r="B100" s="45" t="s">
        <v>155</v>
      </c>
      <c r="C100" s="46">
        <v>0.20128210943305386</v>
      </c>
      <c r="D100" s="46">
        <v>0.11030979271983705</v>
      </c>
      <c r="E100" s="46">
        <v>0.20965815456257045</v>
      </c>
      <c r="F100" s="46">
        <v>0.38550974433576091</v>
      </c>
      <c r="G100" s="47">
        <v>8.2611390828494724E-2</v>
      </c>
      <c r="J100" s="74"/>
      <c r="K100" s="45" t="s">
        <v>155</v>
      </c>
      <c r="L100" s="46">
        <v>0.19512156489335866</v>
      </c>
      <c r="M100" s="46">
        <v>0.10906787043738507</v>
      </c>
      <c r="N100" s="46">
        <v>0.2096618357559851</v>
      </c>
      <c r="O100" s="46">
        <v>0.39458303634182451</v>
      </c>
      <c r="P100" s="47">
        <v>8.6354636898808526E-2</v>
      </c>
    </row>
    <row r="101" spans="1:16" x14ac:dyDescent="0.35">
      <c r="A101" s="72"/>
      <c r="B101" s="48" t="s">
        <v>159</v>
      </c>
      <c r="C101" s="49">
        <v>0.21623065417158638</v>
      </c>
      <c r="D101" s="49">
        <v>0.11399920632287834</v>
      </c>
      <c r="E101" s="49">
        <v>0.21645959888630659</v>
      </c>
      <c r="F101" s="49">
        <v>0.37443145394397159</v>
      </c>
      <c r="G101" s="50">
        <v>7.2254952850167156E-2</v>
      </c>
      <c r="J101" s="75"/>
      <c r="K101" s="48" t="s">
        <v>159</v>
      </c>
      <c r="L101" s="49">
        <v>0.20939503141122112</v>
      </c>
      <c r="M101" s="49">
        <v>0.113180470068883</v>
      </c>
      <c r="N101" s="49">
        <v>0.21594859201876682</v>
      </c>
      <c r="O101" s="49">
        <v>0.38125458429519993</v>
      </c>
      <c r="P101" s="50">
        <v>7.5421755920901612E-2</v>
      </c>
    </row>
    <row r="102" spans="1:16" x14ac:dyDescent="0.35">
      <c r="A102" s="71" t="s">
        <v>85</v>
      </c>
      <c r="B102" s="45" t="s">
        <v>19</v>
      </c>
      <c r="C102" s="46">
        <v>0.22640224952248023</v>
      </c>
      <c r="D102" s="46">
        <v>0.19815006660070511</v>
      </c>
      <c r="E102" s="46">
        <v>0.2122095604560004</v>
      </c>
      <c r="F102" s="46">
        <v>0.28228503774151104</v>
      </c>
      <c r="G102" s="47">
        <v>7.3479354741974937E-2</v>
      </c>
      <c r="J102" s="74" t="s">
        <v>85</v>
      </c>
      <c r="K102" s="45" t="s">
        <v>19</v>
      </c>
      <c r="L102" s="46">
        <v>0.21863301722321751</v>
      </c>
      <c r="M102" s="46">
        <v>0.19771649613389916</v>
      </c>
      <c r="N102" s="46">
        <v>0.21251871724586802</v>
      </c>
      <c r="O102" s="46">
        <v>0.28648302970114642</v>
      </c>
      <c r="P102" s="47">
        <v>7.7302221111588604E-2</v>
      </c>
    </row>
    <row r="103" spans="1:16" x14ac:dyDescent="0.35">
      <c r="A103" s="71"/>
      <c r="B103" s="45" t="s">
        <v>20</v>
      </c>
      <c r="C103" s="46">
        <v>0.24769633582704872</v>
      </c>
      <c r="D103" s="46">
        <v>0.15829825398055067</v>
      </c>
      <c r="E103" s="46">
        <v>0.2011746155712085</v>
      </c>
      <c r="F103" s="46">
        <v>0.30391008115029305</v>
      </c>
      <c r="G103" s="47">
        <v>7.8823648553688619E-2</v>
      </c>
      <c r="J103" s="74"/>
      <c r="K103" s="45" t="s">
        <v>20</v>
      </c>
      <c r="L103" s="46">
        <v>0.23983994378936488</v>
      </c>
      <c r="M103" s="46">
        <v>0.15758205170475992</v>
      </c>
      <c r="N103" s="46">
        <v>0.19965789513551677</v>
      </c>
      <c r="O103" s="46">
        <v>0.3100478030424193</v>
      </c>
      <c r="P103" s="47">
        <v>8.2838248558118027E-2</v>
      </c>
    </row>
    <row r="104" spans="1:16" x14ac:dyDescent="0.35">
      <c r="A104" s="71"/>
      <c r="B104" s="45" t="s">
        <v>21</v>
      </c>
      <c r="C104" s="46">
        <v>0.24423723676502301</v>
      </c>
      <c r="D104" s="46">
        <v>0.1299490480795413</v>
      </c>
      <c r="E104" s="46">
        <v>0.20089201945638763</v>
      </c>
      <c r="F104" s="46">
        <v>0.33413201310022456</v>
      </c>
      <c r="G104" s="47">
        <v>8.6228547517921764E-2</v>
      </c>
      <c r="J104" s="74"/>
      <c r="K104" s="45" t="s">
        <v>21</v>
      </c>
      <c r="L104" s="46">
        <v>0.23511626122715518</v>
      </c>
      <c r="M104" s="46">
        <v>0.12717366280312267</v>
      </c>
      <c r="N104" s="46">
        <v>0.19855728647143009</v>
      </c>
      <c r="O104" s="46">
        <v>0.3432430358312199</v>
      </c>
      <c r="P104" s="47">
        <v>9.1336044825541751E-2</v>
      </c>
    </row>
    <row r="105" spans="1:16" x14ac:dyDescent="0.35">
      <c r="A105" s="71"/>
      <c r="B105" s="45" t="s">
        <v>22</v>
      </c>
      <c r="C105" s="46">
        <v>0.23905608755312099</v>
      </c>
      <c r="D105" s="46">
        <v>0.12355022898978077</v>
      </c>
      <c r="E105" s="46">
        <v>0.19956283828133883</v>
      </c>
      <c r="F105" s="46">
        <v>0.33979658597297446</v>
      </c>
      <c r="G105" s="47">
        <v>9.3499078097333987E-2</v>
      </c>
      <c r="J105" s="74"/>
      <c r="K105" s="45" t="s">
        <v>22</v>
      </c>
      <c r="L105" s="46">
        <v>0.22542792028463934</v>
      </c>
      <c r="M105" s="46">
        <v>0.118767072363535</v>
      </c>
      <c r="N105" s="46">
        <v>0.19677059593604235</v>
      </c>
      <c r="O105" s="46">
        <v>0.35377976046066667</v>
      </c>
      <c r="P105" s="47">
        <v>0.10066430684521137</v>
      </c>
    </row>
    <row r="106" spans="1:16" x14ac:dyDescent="0.35">
      <c r="A106" s="71"/>
      <c r="B106" s="45" t="s">
        <v>23</v>
      </c>
      <c r="C106" s="46">
        <v>0.26561040995461821</v>
      </c>
      <c r="D106" s="46">
        <v>0.12616343865917953</v>
      </c>
      <c r="E106" s="46">
        <v>0.19782222356045212</v>
      </c>
      <c r="F106" s="46">
        <v>0.31788608090525639</v>
      </c>
      <c r="G106" s="47">
        <v>8.7216482426790004E-2</v>
      </c>
      <c r="J106" s="74"/>
      <c r="K106" s="45" t="s">
        <v>23</v>
      </c>
      <c r="L106" s="46">
        <v>0.24129752235482452</v>
      </c>
      <c r="M106" s="46">
        <v>0.12004300047866297</v>
      </c>
      <c r="N106" s="46">
        <v>0.1958057470483148</v>
      </c>
      <c r="O106" s="46">
        <v>0.3393454371713831</v>
      </c>
      <c r="P106" s="47">
        <v>9.7911405368229343E-2</v>
      </c>
    </row>
    <row r="107" spans="1:16" x14ac:dyDescent="0.35">
      <c r="A107" s="71"/>
      <c r="B107" s="45" t="s">
        <v>24</v>
      </c>
      <c r="C107" s="46">
        <v>0.28752858602290293</v>
      </c>
      <c r="D107" s="46">
        <v>0.13678139427901156</v>
      </c>
      <c r="E107" s="46">
        <v>0.19825391574265985</v>
      </c>
      <c r="F107" s="46">
        <v>0.29545356480093732</v>
      </c>
      <c r="G107" s="47">
        <v>7.8199836037854492E-2</v>
      </c>
      <c r="J107" s="74"/>
      <c r="K107" s="45" t="s">
        <v>24</v>
      </c>
      <c r="L107" s="46">
        <v>0.25515695829205637</v>
      </c>
      <c r="M107" s="46">
        <v>0.12892820155804338</v>
      </c>
      <c r="N107" s="46">
        <v>0.19525984278442846</v>
      </c>
      <c r="O107" s="46">
        <v>0.3255292779412241</v>
      </c>
      <c r="P107" s="47">
        <v>9.0932242240492928E-2</v>
      </c>
    </row>
    <row r="108" spans="1:16" x14ac:dyDescent="0.35">
      <c r="A108" s="71"/>
      <c r="B108" s="45" t="s">
        <v>25</v>
      </c>
      <c r="C108" s="46">
        <v>0.29848547432898759</v>
      </c>
      <c r="D108" s="46">
        <v>0.13995594106927811</v>
      </c>
      <c r="E108" s="46">
        <v>0.20191380972180939</v>
      </c>
      <c r="F108" s="46">
        <v>0.28000826104974791</v>
      </c>
      <c r="G108" s="47">
        <v>7.6153104776968225E-2</v>
      </c>
      <c r="J108" s="74"/>
      <c r="K108" s="45" t="s">
        <v>25</v>
      </c>
      <c r="L108" s="46">
        <v>0.26276341881649556</v>
      </c>
      <c r="M108" s="46">
        <v>0.1291298356451985</v>
      </c>
      <c r="N108" s="46">
        <v>0.19611467751308623</v>
      </c>
      <c r="O108" s="46">
        <v>0.3165227035984729</v>
      </c>
      <c r="P108" s="47">
        <v>9.1604207979358282E-2</v>
      </c>
    </row>
    <row r="109" spans="1:16" x14ac:dyDescent="0.35">
      <c r="A109" s="71"/>
      <c r="B109" s="45" t="s">
        <v>26</v>
      </c>
      <c r="C109" s="46">
        <v>0.32043110442753892</v>
      </c>
      <c r="D109" s="46">
        <v>0.1432250421705776</v>
      </c>
      <c r="E109" s="46">
        <v>0.20517376803941662</v>
      </c>
      <c r="F109" s="46">
        <v>0.2550186065056394</v>
      </c>
      <c r="G109" s="47">
        <v>7.2764965680421234E-2</v>
      </c>
      <c r="J109" s="74"/>
      <c r="K109" s="45" t="s">
        <v>26</v>
      </c>
      <c r="L109" s="46">
        <v>0.2798323151020376</v>
      </c>
      <c r="M109" s="46">
        <v>0.13135317821306713</v>
      </c>
      <c r="N109" s="46">
        <v>0.19841089301468665</v>
      </c>
      <c r="O109" s="46">
        <v>0.2957396334356075</v>
      </c>
      <c r="P109" s="47">
        <v>9.0878070969270183E-2</v>
      </c>
    </row>
    <row r="110" spans="1:16" x14ac:dyDescent="0.35">
      <c r="A110" s="71"/>
      <c r="B110" s="45" t="s">
        <v>27</v>
      </c>
      <c r="C110" s="46">
        <v>0.324133308971437</v>
      </c>
      <c r="D110" s="46">
        <v>0.1446901846115897</v>
      </c>
      <c r="E110" s="46">
        <v>0.20260768902818568</v>
      </c>
      <c r="F110" s="46">
        <v>0.25422530920076003</v>
      </c>
      <c r="G110" s="47">
        <v>7.3185889228089163E-2</v>
      </c>
      <c r="J110" s="74"/>
      <c r="K110" s="45" t="s">
        <v>27</v>
      </c>
      <c r="L110" s="46">
        <v>0.27721369540375707</v>
      </c>
      <c r="M110" s="46">
        <v>0.13284533648327893</v>
      </c>
      <c r="N110" s="46">
        <v>0.19500983864561974</v>
      </c>
      <c r="O110" s="46">
        <v>0.3006375442715406</v>
      </c>
      <c r="P110" s="47">
        <v>9.3537977168419939E-2</v>
      </c>
    </row>
    <row r="111" spans="1:16" x14ac:dyDescent="0.35">
      <c r="A111" s="71"/>
      <c r="B111" s="45" t="s">
        <v>28</v>
      </c>
      <c r="C111" s="46">
        <v>0.3118953650737436</v>
      </c>
      <c r="D111" s="46">
        <v>0.13802522019588331</v>
      </c>
      <c r="E111" s="46">
        <v>0.20124416422071956</v>
      </c>
      <c r="F111" s="46">
        <v>0.2740169418045546</v>
      </c>
      <c r="G111" s="47">
        <v>7.3121721133063977E-2</v>
      </c>
      <c r="J111" s="74"/>
      <c r="K111" s="45" t="s">
        <v>28</v>
      </c>
      <c r="L111" s="46">
        <v>0.26186708861258151</v>
      </c>
      <c r="M111" s="46">
        <v>0.12405373541977974</v>
      </c>
      <c r="N111" s="46">
        <v>0.1942479523447217</v>
      </c>
      <c r="O111" s="46">
        <v>0.32526681558181009</v>
      </c>
      <c r="P111" s="47">
        <v>9.3245842641363597E-2</v>
      </c>
    </row>
    <row r="112" spans="1:16" x14ac:dyDescent="0.35">
      <c r="A112" s="71"/>
      <c r="B112" s="45" t="s">
        <v>29</v>
      </c>
      <c r="C112" s="46">
        <v>0.30938148657026021</v>
      </c>
      <c r="D112" s="46">
        <v>0.14106824858746311</v>
      </c>
      <c r="E112" s="46">
        <v>0.1979855494954724</v>
      </c>
      <c r="F112" s="46">
        <v>0.27762213172157768</v>
      </c>
      <c r="G112" s="47">
        <v>7.2331930632087288E-2</v>
      </c>
      <c r="J112" s="74"/>
      <c r="K112" s="45" t="s">
        <v>29</v>
      </c>
      <c r="L112" s="46">
        <v>0.25521816123658386</v>
      </c>
      <c r="M112" s="46">
        <v>0.12609225767418109</v>
      </c>
      <c r="N112" s="46">
        <v>0.19586611316119462</v>
      </c>
      <c r="O112" s="46">
        <v>0.33010131505173124</v>
      </c>
      <c r="P112" s="47">
        <v>9.1444828292642832E-2</v>
      </c>
    </row>
    <row r="113" spans="1:16" x14ac:dyDescent="0.35">
      <c r="A113" s="71"/>
      <c r="B113" s="45" t="s">
        <v>30</v>
      </c>
      <c r="C113" s="46">
        <v>0.31975628264902584</v>
      </c>
      <c r="D113" s="46">
        <v>0.13516046958245459</v>
      </c>
      <c r="E113" s="46">
        <v>0.19662545194546396</v>
      </c>
      <c r="F113" s="46">
        <v>0.27696067490193538</v>
      </c>
      <c r="G113" s="47">
        <v>6.9778601080178485E-2</v>
      </c>
      <c r="J113" s="74"/>
      <c r="K113" s="45" t="s">
        <v>30</v>
      </c>
      <c r="L113" s="46">
        <v>0.26539138397983175</v>
      </c>
      <c r="M113" s="46">
        <v>0.12228692430014057</v>
      </c>
      <c r="N113" s="46">
        <v>0.1946689940295934</v>
      </c>
      <c r="O113" s="46">
        <v>0.32830183279700098</v>
      </c>
      <c r="P113" s="47">
        <v>8.8292103644822803E-2</v>
      </c>
    </row>
    <row r="114" spans="1:16" x14ac:dyDescent="0.35">
      <c r="A114" s="71"/>
      <c r="B114" s="45" t="s">
        <v>31</v>
      </c>
      <c r="C114" s="46">
        <v>0.32920910076519899</v>
      </c>
      <c r="D114" s="46">
        <v>0.13499458288565686</v>
      </c>
      <c r="E114" s="46">
        <v>0.19672806067745199</v>
      </c>
      <c r="F114" s="46">
        <v>0.26450704224269156</v>
      </c>
      <c r="G114" s="47">
        <v>6.907908992085518E-2</v>
      </c>
      <c r="J114" s="74"/>
      <c r="K114" s="45" t="s">
        <v>31</v>
      </c>
      <c r="L114" s="46">
        <v>0.28687707642038873</v>
      </c>
      <c r="M114" s="46">
        <v>0.12144241417822077</v>
      </c>
      <c r="N114" s="46">
        <v>0.19335548172921824</v>
      </c>
      <c r="O114" s="46">
        <v>0.30867940198580174</v>
      </c>
      <c r="P114" s="47">
        <v>8.7486157250426327E-2</v>
      </c>
    </row>
    <row r="115" spans="1:16" x14ac:dyDescent="0.35">
      <c r="A115" s="71"/>
      <c r="B115" s="45" t="s">
        <v>32</v>
      </c>
      <c r="C115" s="46">
        <v>0.3335950575481495</v>
      </c>
      <c r="D115" s="46">
        <v>0.13861396367310733</v>
      </c>
      <c r="E115" s="46">
        <v>0.19384465979229648</v>
      </c>
      <c r="F115" s="46">
        <v>0.26653511581465666</v>
      </c>
      <c r="G115" s="47">
        <v>5.8970597352059756E-2</v>
      </c>
      <c r="J115" s="74"/>
      <c r="K115" s="45" t="s">
        <v>32</v>
      </c>
      <c r="L115" s="46">
        <v>0.29223156182546839</v>
      </c>
      <c r="M115" s="46">
        <v>0.12467462038823249</v>
      </c>
      <c r="N115" s="46">
        <v>0.18931670281889587</v>
      </c>
      <c r="O115" s="46">
        <v>0.31372017353604453</v>
      </c>
      <c r="P115" s="47">
        <v>7.6776030370490619E-2</v>
      </c>
    </row>
    <row r="116" spans="1:16" x14ac:dyDescent="0.35">
      <c r="A116" s="71"/>
      <c r="B116" s="45" t="s">
        <v>155</v>
      </c>
      <c r="C116" s="46">
        <v>0.31921381529061299</v>
      </c>
      <c r="D116" s="46">
        <v>0.13567390966425202</v>
      </c>
      <c r="E116" s="46">
        <v>0.19067572473131522</v>
      </c>
      <c r="F116" s="46">
        <v>0.28829538971089946</v>
      </c>
      <c r="G116" s="47">
        <v>5.7252502201241985E-2</v>
      </c>
      <c r="J116" s="74"/>
      <c r="K116" s="45" t="s">
        <v>155</v>
      </c>
      <c r="L116" s="46">
        <v>0.28002281138312157</v>
      </c>
      <c r="M116" s="46">
        <v>0.12344663864189212</v>
      </c>
      <c r="N116" s="46">
        <v>0.1862840015371601</v>
      </c>
      <c r="O116" s="46">
        <v>0.33418654923932994</v>
      </c>
      <c r="P116" s="47">
        <v>7.2625031495519812E-2</v>
      </c>
    </row>
    <row r="117" spans="1:16" x14ac:dyDescent="0.35">
      <c r="A117" s="72"/>
      <c r="B117" s="48" t="s">
        <v>159</v>
      </c>
      <c r="C117" s="49">
        <v>0.33100616852046039</v>
      </c>
      <c r="D117" s="49">
        <v>0.12953873357749721</v>
      </c>
      <c r="E117" s="49">
        <v>0.19396766358567302</v>
      </c>
      <c r="F117" s="49">
        <v>0.28036746846175215</v>
      </c>
      <c r="G117" s="50">
        <v>5.6349908032329359E-2</v>
      </c>
      <c r="J117" s="75"/>
      <c r="K117" s="48" t="s">
        <v>159</v>
      </c>
      <c r="L117" s="49">
        <v>0.29049451802680637</v>
      </c>
      <c r="M117" s="49">
        <v>0.12033778138260787</v>
      </c>
      <c r="N117" s="49">
        <v>0.19685767097694151</v>
      </c>
      <c r="O117" s="49">
        <v>0.31855012279502204</v>
      </c>
      <c r="P117" s="50">
        <v>6.9784518777083235E-2</v>
      </c>
    </row>
    <row r="118" spans="1:16" x14ac:dyDescent="0.35">
      <c r="A118" s="71" t="s">
        <v>86</v>
      </c>
      <c r="B118" s="45" t="s">
        <v>19</v>
      </c>
      <c r="C118" s="46">
        <v>0.36986726553547089</v>
      </c>
      <c r="D118" s="46">
        <v>0.17087509813717408</v>
      </c>
      <c r="E118" s="46">
        <v>0.19727593069408483</v>
      </c>
      <c r="F118" s="46">
        <v>0.21023899508751889</v>
      </c>
      <c r="G118" s="47">
        <v>4.9095324165286364E-2</v>
      </c>
      <c r="J118" s="74" t="s">
        <v>86</v>
      </c>
      <c r="K118" s="45" t="s">
        <v>19</v>
      </c>
      <c r="L118" s="46">
        <v>0.36531999389653241</v>
      </c>
      <c r="M118" s="46">
        <v>0.17078432870117596</v>
      </c>
      <c r="N118" s="46">
        <v>0.19844967160554391</v>
      </c>
      <c r="O118" s="46">
        <v>0.2126928364116295</v>
      </c>
      <c r="P118" s="47">
        <v>5.0920268821781814E-2</v>
      </c>
    </row>
    <row r="119" spans="1:16" x14ac:dyDescent="0.35">
      <c r="A119" s="71"/>
      <c r="B119" s="45" t="s">
        <v>20</v>
      </c>
      <c r="C119" s="46">
        <v>0.37394099255705793</v>
      </c>
      <c r="D119" s="46">
        <v>0.15910004017074278</v>
      </c>
      <c r="E119" s="46">
        <v>0.18746833894632237</v>
      </c>
      <c r="F119" s="46">
        <v>0.22844865233093975</v>
      </c>
      <c r="G119" s="47">
        <v>4.8736178316080334E-2</v>
      </c>
      <c r="J119" s="74"/>
      <c r="K119" s="45" t="s">
        <v>20</v>
      </c>
      <c r="L119" s="46">
        <v>0.36803473775534523</v>
      </c>
      <c r="M119" s="46">
        <v>0.15855453206927447</v>
      </c>
      <c r="N119" s="46">
        <v>0.18891371885745006</v>
      </c>
      <c r="O119" s="46">
        <v>0.23226322196022875</v>
      </c>
      <c r="P119" s="47">
        <v>5.0326120529683278E-2</v>
      </c>
    </row>
    <row r="120" spans="1:16" x14ac:dyDescent="0.35">
      <c r="A120" s="71"/>
      <c r="B120" s="45" t="s">
        <v>21</v>
      </c>
      <c r="C120" s="46">
        <v>0.3507873166626056</v>
      </c>
      <c r="D120" s="46">
        <v>0.15235835490450175</v>
      </c>
      <c r="E120" s="46">
        <v>0.19765602530324627</v>
      </c>
      <c r="F120" s="46">
        <v>0.24701610583648767</v>
      </c>
      <c r="G120" s="47">
        <v>5.0852027608728673E-2</v>
      </c>
      <c r="J120" s="74"/>
      <c r="K120" s="45" t="s">
        <v>21</v>
      </c>
      <c r="L120" s="46">
        <v>0.3436839842319146</v>
      </c>
      <c r="M120" s="46">
        <v>0.15206296386371038</v>
      </c>
      <c r="N120" s="46">
        <v>0.19971584004096404</v>
      </c>
      <c r="O120" s="46">
        <v>0.25084593669839611</v>
      </c>
      <c r="P120" s="47">
        <v>5.2363949074376116E-2</v>
      </c>
    </row>
    <row r="121" spans="1:16" x14ac:dyDescent="0.35">
      <c r="A121" s="71"/>
      <c r="B121" s="45" t="s">
        <v>22</v>
      </c>
      <c r="C121" s="46">
        <v>0.3336431918041613</v>
      </c>
      <c r="D121" s="46">
        <v>0.15174388339703637</v>
      </c>
      <c r="E121" s="46">
        <v>0.20244292407022574</v>
      </c>
      <c r="F121" s="46">
        <v>0.26595151334318456</v>
      </c>
      <c r="G121" s="47">
        <v>4.3634267860018248E-2</v>
      </c>
      <c r="J121" s="74"/>
      <c r="K121" s="45" t="s">
        <v>22</v>
      </c>
      <c r="L121" s="46">
        <v>0.3243496236325501</v>
      </c>
      <c r="M121" s="46">
        <v>0.15100042903762428</v>
      </c>
      <c r="N121" s="46">
        <v>0.20390810873855336</v>
      </c>
      <c r="O121" s="46">
        <v>0.27308007331915446</v>
      </c>
      <c r="P121" s="47">
        <v>4.5282577316830885E-2</v>
      </c>
    </row>
    <row r="122" spans="1:16" x14ac:dyDescent="0.35">
      <c r="A122" s="71"/>
      <c r="B122" s="45" t="s">
        <v>23</v>
      </c>
      <c r="C122" s="46">
        <v>0.3264858794030413</v>
      </c>
      <c r="D122" s="46">
        <v>0.14241979603114652</v>
      </c>
      <c r="E122" s="46">
        <v>0.20386573192821539</v>
      </c>
      <c r="F122" s="46">
        <v>0.28340851040215598</v>
      </c>
      <c r="G122" s="47">
        <v>4.0559389886880591E-2</v>
      </c>
      <c r="J122" s="74"/>
      <c r="K122" s="45" t="s">
        <v>23</v>
      </c>
      <c r="L122" s="46">
        <v>0.31515795576263173</v>
      </c>
      <c r="M122" s="46">
        <v>0.14081731234161968</v>
      </c>
      <c r="N122" s="46">
        <v>0.20504299100838641</v>
      </c>
      <c r="O122" s="46">
        <v>0.29357549994621113</v>
      </c>
      <c r="P122" s="47">
        <v>4.2778475508243707E-2</v>
      </c>
    </row>
    <row r="123" spans="1:16" x14ac:dyDescent="0.35">
      <c r="A123" s="71"/>
      <c r="B123" s="45" t="s">
        <v>24</v>
      </c>
      <c r="C123" s="46">
        <v>0.33133977679651955</v>
      </c>
      <c r="D123" s="46">
        <v>0.14229009808003334</v>
      </c>
      <c r="E123" s="46">
        <v>0.20101101796460244</v>
      </c>
      <c r="F123" s="46">
        <v>0.28303162990820374</v>
      </c>
      <c r="G123" s="47">
        <v>3.9141346713064316E-2</v>
      </c>
      <c r="J123" s="74"/>
      <c r="K123" s="45" t="s">
        <v>24</v>
      </c>
      <c r="L123" s="46">
        <v>0.31962688720195132</v>
      </c>
      <c r="M123" s="46">
        <v>0.13882104048806879</v>
      </c>
      <c r="N123" s="46">
        <v>0.20205789018517506</v>
      </c>
      <c r="O123" s="46">
        <v>0.29522069429434611</v>
      </c>
      <c r="P123" s="47">
        <v>4.1869410514116925E-2</v>
      </c>
    </row>
    <row r="124" spans="1:16" x14ac:dyDescent="0.35">
      <c r="A124" s="71"/>
      <c r="B124" s="45" t="s">
        <v>25</v>
      </c>
      <c r="C124" s="46">
        <v>0.32975734356393205</v>
      </c>
      <c r="D124" s="46">
        <v>0.13505321413538143</v>
      </c>
      <c r="E124" s="46">
        <v>0.20144742443864078</v>
      </c>
      <c r="F124" s="46">
        <v>0.29169859514003654</v>
      </c>
      <c r="G124" s="47">
        <v>3.9642401018441735E-2</v>
      </c>
      <c r="J124" s="74"/>
      <c r="K124" s="45" t="s">
        <v>25</v>
      </c>
      <c r="L124" s="46">
        <v>0.31416426352243254</v>
      </c>
      <c r="M124" s="46">
        <v>0.13124976592601403</v>
      </c>
      <c r="N124" s="46">
        <v>0.2007977229347136</v>
      </c>
      <c r="O124" s="46">
        <v>0.30847159281735231</v>
      </c>
      <c r="P124" s="47">
        <v>4.3312984528825302E-2</v>
      </c>
    </row>
    <row r="125" spans="1:16" x14ac:dyDescent="0.35">
      <c r="A125" s="71"/>
      <c r="B125" s="45" t="s">
        <v>26</v>
      </c>
      <c r="C125" s="46">
        <v>0.33039052070701208</v>
      </c>
      <c r="D125" s="46">
        <v>0.12605140187159763</v>
      </c>
      <c r="E125" s="46">
        <v>0.20338785046714838</v>
      </c>
      <c r="F125" s="46">
        <v>0.29636181574698578</v>
      </c>
      <c r="G125" s="47">
        <v>4.1839118825200798E-2</v>
      </c>
      <c r="J125" s="74"/>
      <c r="K125" s="45" t="s">
        <v>26</v>
      </c>
      <c r="L125" s="46">
        <v>0.31115060805622896</v>
      </c>
      <c r="M125" s="46">
        <v>0.12089803554584129</v>
      </c>
      <c r="N125" s="46">
        <v>0.20286248830441775</v>
      </c>
      <c r="O125" s="46">
        <v>0.31758652945997168</v>
      </c>
      <c r="P125" s="47">
        <v>4.6155285313319347E-2</v>
      </c>
    </row>
    <row r="126" spans="1:16" x14ac:dyDescent="0.35">
      <c r="A126" s="71"/>
      <c r="B126" s="45" t="s">
        <v>27</v>
      </c>
      <c r="C126" s="46">
        <v>0.33672817829995483</v>
      </c>
      <c r="D126" s="46">
        <v>0.12539109890867423</v>
      </c>
      <c r="E126" s="46">
        <v>0.19837494412695947</v>
      </c>
      <c r="F126" s="46">
        <v>0.29472894449600967</v>
      </c>
      <c r="G126" s="47">
        <v>4.3850967366680954E-2</v>
      </c>
      <c r="J126" s="74"/>
      <c r="K126" s="45" t="s">
        <v>27</v>
      </c>
      <c r="L126" s="46">
        <v>0.3151283352897154</v>
      </c>
      <c r="M126" s="46">
        <v>0.1183475928058295</v>
      </c>
      <c r="N126" s="46">
        <v>0.19768706496101077</v>
      </c>
      <c r="O126" s="46">
        <v>0.31913428072948608</v>
      </c>
      <c r="P126" s="47">
        <v>4.9177059160433481E-2</v>
      </c>
    </row>
    <row r="127" spans="1:16" x14ac:dyDescent="0.35">
      <c r="A127" s="71"/>
      <c r="B127" s="45" t="s">
        <v>28</v>
      </c>
      <c r="C127" s="46">
        <v>0.32887361021801548</v>
      </c>
      <c r="D127" s="46">
        <v>0.12573941589758664</v>
      </c>
      <c r="E127" s="46">
        <v>0.19851961968169199</v>
      </c>
      <c r="F127" s="46">
        <v>0.29870853850672835</v>
      </c>
      <c r="G127" s="47">
        <v>4.7028399765085008E-2</v>
      </c>
      <c r="J127" s="74"/>
      <c r="K127" s="45" t="s">
        <v>28</v>
      </c>
      <c r="L127" s="46">
        <v>0.30361544783239702</v>
      </c>
      <c r="M127" s="46">
        <v>0.11734128827102713</v>
      </c>
      <c r="N127" s="46">
        <v>0.19656318101695489</v>
      </c>
      <c r="O127" s="46">
        <v>0.32830195419479508</v>
      </c>
      <c r="P127" s="47">
        <v>5.3588653496406652E-2</v>
      </c>
    </row>
    <row r="128" spans="1:16" x14ac:dyDescent="0.35">
      <c r="A128" s="71"/>
      <c r="B128" s="45" t="s">
        <v>29</v>
      </c>
      <c r="C128" s="46">
        <v>0.33731775381300005</v>
      </c>
      <c r="D128" s="46">
        <v>0.12618823775509463</v>
      </c>
      <c r="E128" s="46">
        <v>0.1919087910971381</v>
      </c>
      <c r="F128" s="46">
        <v>0.29496649802730757</v>
      </c>
      <c r="G128" s="47">
        <v>4.8514423000016856E-2</v>
      </c>
      <c r="J128" s="74"/>
      <c r="K128" s="45" t="s">
        <v>29</v>
      </c>
      <c r="L128" s="46">
        <v>0.30141875456409434</v>
      </c>
      <c r="M128" s="46">
        <v>0.1170339329190684</v>
      </c>
      <c r="N128" s="46">
        <v>0.19004918586013697</v>
      </c>
      <c r="O128" s="46">
        <v>0.33329190119117474</v>
      </c>
      <c r="P128" s="47">
        <v>5.7513716988883141E-2</v>
      </c>
    </row>
    <row r="129" spans="1:16" x14ac:dyDescent="0.35">
      <c r="A129" s="71"/>
      <c r="B129" s="45" t="s">
        <v>30</v>
      </c>
      <c r="C129" s="46">
        <v>0.35842225048472171</v>
      </c>
      <c r="D129" s="46">
        <v>0.12730174681761558</v>
      </c>
      <c r="E129" s="46">
        <v>0.18632695888544043</v>
      </c>
      <c r="F129" s="46">
        <v>0.27886974254028818</v>
      </c>
      <c r="G129" s="47">
        <v>4.7704903496038523E-2</v>
      </c>
      <c r="J129" s="74"/>
      <c r="K129" s="45" t="s">
        <v>30</v>
      </c>
      <c r="L129" s="46">
        <v>0.31986203660250973</v>
      </c>
      <c r="M129" s="46">
        <v>0.11708832186858868</v>
      </c>
      <c r="N129" s="46">
        <v>0.18300016252243564</v>
      </c>
      <c r="O129" s="46">
        <v>0.32112609926510449</v>
      </c>
      <c r="P129" s="47">
        <v>5.8146884085622449E-2</v>
      </c>
    </row>
    <row r="130" spans="1:16" x14ac:dyDescent="0.35">
      <c r="A130" s="71"/>
      <c r="B130" s="45" t="s">
        <v>31</v>
      </c>
      <c r="C130" s="46">
        <v>0.37349885307134334</v>
      </c>
      <c r="D130" s="46">
        <v>0.11920718451971184</v>
      </c>
      <c r="E130" s="46">
        <v>0.18445553906736686</v>
      </c>
      <c r="F130" s="46">
        <v>0.26907449885820084</v>
      </c>
      <c r="G130" s="47">
        <v>4.7811811262743614E-2</v>
      </c>
      <c r="J130" s="74"/>
      <c r="K130" s="45" t="s">
        <v>31</v>
      </c>
      <c r="L130" s="46">
        <v>0.34312543850113392</v>
      </c>
      <c r="M130" s="46">
        <v>0.11061540952987864</v>
      </c>
      <c r="N130" s="46">
        <v>0.18196045980574518</v>
      </c>
      <c r="O130" s="46">
        <v>0.30349529582361412</v>
      </c>
      <c r="P130" s="47">
        <v>5.6899746342629391E-2</v>
      </c>
    </row>
    <row r="131" spans="1:16" x14ac:dyDescent="0.35">
      <c r="A131" s="71"/>
      <c r="B131" s="45" t="s">
        <v>32</v>
      </c>
      <c r="C131" s="46">
        <v>0.38243689234622108</v>
      </c>
      <c r="D131" s="46">
        <v>0.12792495466023729</v>
      </c>
      <c r="E131" s="46">
        <v>0.18180061250127799</v>
      </c>
      <c r="F131" s="46">
        <v>0.25476466565047068</v>
      </c>
      <c r="G131" s="47">
        <v>4.394493502731868E-2</v>
      </c>
      <c r="J131" s="74"/>
      <c r="K131" s="45" t="s">
        <v>32</v>
      </c>
      <c r="L131" s="46">
        <v>0.35632038237992064</v>
      </c>
      <c r="M131" s="46">
        <v>0.11889415939579324</v>
      </c>
      <c r="N131" s="46">
        <v>0.17874859688407443</v>
      </c>
      <c r="O131" s="46">
        <v>0.28877140890940034</v>
      </c>
      <c r="P131" s="47">
        <v>5.3173769771924659E-2</v>
      </c>
    </row>
    <row r="132" spans="1:16" x14ac:dyDescent="0.35">
      <c r="A132" s="71"/>
      <c r="B132" s="45" t="s">
        <v>155</v>
      </c>
      <c r="C132" s="46">
        <v>0.38723731042571841</v>
      </c>
      <c r="D132" s="46">
        <v>0.12826192902930555</v>
      </c>
      <c r="E132" s="46">
        <v>0.18012789272642202</v>
      </c>
      <c r="F132" s="46">
        <v>0.25077902322478901</v>
      </c>
      <c r="G132" s="47">
        <v>4.1410068961861494E-2</v>
      </c>
      <c r="J132" s="74"/>
      <c r="K132" s="45" t="s">
        <v>155</v>
      </c>
      <c r="L132" s="46">
        <v>0.36312280893959198</v>
      </c>
      <c r="M132" s="46">
        <v>0.11814070078230268</v>
      </c>
      <c r="N132" s="46">
        <v>0.17737452999912326</v>
      </c>
      <c r="O132" s="46">
        <v>0.28543403628515168</v>
      </c>
      <c r="P132" s="47">
        <v>5.0478629677705791E-2</v>
      </c>
    </row>
    <row r="133" spans="1:16" x14ac:dyDescent="0.35">
      <c r="A133" s="72"/>
      <c r="B133" s="48" t="s">
        <v>159</v>
      </c>
      <c r="C133" s="49">
        <v>0.40360890634723429</v>
      </c>
      <c r="D133" s="49">
        <v>0.13249502065873003</v>
      </c>
      <c r="E133" s="49">
        <v>0.17383097000486922</v>
      </c>
      <c r="F133" s="49">
        <v>0.23737328694986745</v>
      </c>
      <c r="G133" s="50">
        <v>4.0429263647875337E-2</v>
      </c>
      <c r="J133" s="75"/>
      <c r="K133" s="48" t="s">
        <v>159</v>
      </c>
      <c r="L133" s="49">
        <v>0.37808159802258473</v>
      </c>
      <c r="M133" s="49">
        <v>0.12543119796032753</v>
      </c>
      <c r="N133" s="49">
        <v>0.17412270403829816</v>
      </c>
      <c r="O133" s="49">
        <v>0.26829092090493539</v>
      </c>
      <c r="P133" s="50">
        <v>4.7896837575046855E-2</v>
      </c>
    </row>
    <row r="134" spans="1:16" x14ac:dyDescent="0.35">
      <c r="A134" s="71" t="s">
        <v>87</v>
      </c>
      <c r="B134" s="45" t="s">
        <v>19</v>
      </c>
      <c r="C134" s="46">
        <v>0.34860634697381609</v>
      </c>
      <c r="D134" s="46">
        <v>0.18277640217245658</v>
      </c>
      <c r="E134" s="46">
        <v>0.20651507234815097</v>
      </c>
      <c r="F134" s="46">
        <v>0.20412984711080076</v>
      </c>
      <c r="G134" s="47">
        <v>5.461029963832556E-2</v>
      </c>
      <c r="J134" s="74" t="s">
        <v>87</v>
      </c>
      <c r="K134" s="45" t="s">
        <v>19</v>
      </c>
      <c r="L134" s="46">
        <v>0.34472795060280959</v>
      </c>
      <c r="M134" s="46">
        <v>0.18284981941120332</v>
      </c>
      <c r="N134" s="46">
        <v>0.20743329837646865</v>
      </c>
      <c r="O134" s="46">
        <v>0.20601188395013273</v>
      </c>
      <c r="P134" s="47">
        <v>5.5644879421214676E-2</v>
      </c>
    </row>
    <row r="135" spans="1:16" x14ac:dyDescent="0.35">
      <c r="A135" s="71"/>
      <c r="B135" s="45" t="s">
        <v>20</v>
      </c>
      <c r="C135" s="46">
        <v>0.34749060653294334</v>
      </c>
      <c r="D135" s="46">
        <v>0.16375916979216149</v>
      </c>
      <c r="E135" s="46">
        <v>0.19804526748354248</v>
      </c>
      <c r="F135" s="46">
        <v>0.22329575952225031</v>
      </c>
      <c r="G135" s="47">
        <v>6.1527106832023434E-2</v>
      </c>
      <c r="J135" s="74"/>
      <c r="K135" s="45" t="s">
        <v>20</v>
      </c>
      <c r="L135" s="46">
        <v>0.34348422494922715</v>
      </c>
      <c r="M135" s="46">
        <v>0.16426611796501259</v>
      </c>
      <c r="N135" s="46">
        <v>0.19903978051531457</v>
      </c>
      <c r="O135" s="46">
        <v>0.22485139459936207</v>
      </c>
      <c r="P135" s="47">
        <v>6.2551440344045334E-2</v>
      </c>
    </row>
    <row r="136" spans="1:16" x14ac:dyDescent="0.35">
      <c r="A136" s="71"/>
      <c r="B136" s="45" t="s">
        <v>21</v>
      </c>
      <c r="C136" s="46">
        <v>0.31973076240369708</v>
      </c>
      <c r="D136" s="46">
        <v>0.15065754398621439</v>
      </c>
      <c r="E136" s="46">
        <v>0.20741514127903821</v>
      </c>
      <c r="F136" s="46">
        <v>0.25308779099991469</v>
      </c>
      <c r="G136" s="47">
        <v>6.675404300898917E-2</v>
      </c>
      <c r="J136" s="74"/>
      <c r="K136" s="45" t="s">
        <v>21</v>
      </c>
      <c r="L136" s="46">
        <v>0.31722238527233815</v>
      </c>
      <c r="M136" s="46">
        <v>0.15052938122402038</v>
      </c>
      <c r="N136" s="46">
        <v>0.20782445763444438</v>
      </c>
      <c r="O136" s="46">
        <v>0.25437388535582389</v>
      </c>
      <c r="P136" s="47">
        <v>6.7702101724523067E-2</v>
      </c>
    </row>
    <row r="137" spans="1:16" x14ac:dyDescent="0.35">
      <c r="A137" s="71"/>
      <c r="B137" s="45" t="s">
        <v>22</v>
      </c>
      <c r="C137" s="46">
        <v>0.29856413390313125</v>
      </c>
      <c r="D137" s="46">
        <v>0.13930956226189559</v>
      </c>
      <c r="E137" s="46">
        <v>0.21374328983519136</v>
      </c>
      <c r="F137" s="46">
        <v>0.27722253741867331</v>
      </c>
      <c r="G137" s="47">
        <v>6.8847379214361168E-2</v>
      </c>
      <c r="J137" s="74"/>
      <c r="K137" s="45" t="s">
        <v>22</v>
      </c>
      <c r="L137" s="46">
        <v>0.29625855615063618</v>
      </c>
      <c r="M137" s="46">
        <v>0.13926854662293653</v>
      </c>
      <c r="N137" s="46">
        <v>0.21416387922769387</v>
      </c>
      <c r="O137" s="46">
        <v>0.2785813968880762</v>
      </c>
      <c r="P137" s="47">
        <v>6.9645349220689934E-2</v>
      </c>
    </row>
    <row r="138" spans="1:16" x14ac:dyDescent="0.35">
      <c r="A138" s="71"/>
      <c r="B138" s="45" t="s">
        <v>23</v>
      </c>
      <c r="C138" s="46">
        <v>0.27349575168622053</v>
      </c>
      <c r="D138" s="46">
        <v>0.12701577944560732</v>
      </c>
      <c r="E138" s="46">
        <v>0.21614357551465935</v>
      </c>
      <c r="F138" s="46">
        <v>0.3091295300811987</v>
      </c>
      <c r="G138" s="47">
        <v>7.0834055830835296E-2</v>
      </c>
      <c r="J138" s="74"/>
      <c r="K138" s="45" t="s">
        <v>23</v>
      </c>
      <c r="L138" s="46">
        <v>0.27210809136790637</v>
      </c>
      <c r="M138" s="46">
        <v>0.12755135889316593</v>
      </c>
      <c r="N138" s="46">
        <v>0.21638176953141888</v>
      </c>
      <c r="O138" s="46">
        <v>0.30939165431775756</v>
      </c>
      <c r="P138" s="47">
        <v>7.1758696176777312E-2</v>
      </c>
    </row>
    <row r="139" spans="1:16" x14ac:dyDescent="0.35">
      <c r="A139" s="71"/>
      <c r="B139" s="45" t="s">
        <v>24</v>
      </c>
      <c r="C139" s="46">
        <v>0.26344370862074346</v>
      </c>
      <c r="D139" s="46">
        <v>0.12147902869795728</v>
      </c>
      <c r="E139" s="46">
        <v>0.21357615893452042</v>
      </c>
      <c r="F139" s="46">
        <v>0.3234878587137508</v>
      </c>
      <c r="G139" s="47">
        <v>7.525386313298417E-2</v>
      </c>
      <c r="J139" s="74"/>
      <c r="K139" s="45" t="s">
        <v>24</v>
      </c>
      <c r="L139" s="46">
        <v>0.25917951043801268</v>
      </c>
      <c r="M139" s="46">
        <v>0.1212375339991076</v>
      </c>
      <c r="N139" s="46">
        <v>0.21330462374721312</v>
      </c>
      <c r="O139" s="46">
        <v>0.32710788757347009</v>
      </c>
      <c r="P139" s="47">
        <v>7.6903898456795794E-2</v>
      </c>
    </row>
    <row r="140" spans="1:16" x14ac:dyDescent="0.35">
      <c r="A140" s="71"/>
      <c r="B140" s="45" t="s">
        <v>25</v>
      </c>
      <c r="C140" s="46">
        <v>0.26587100051063561</v>
      </c>
      <c r="D140" s="46">
        <v>0.1202386998489043</v>
      </c>
      <c r="E140" s="46">
        <v>0.21006856272266905</v>
      </c>
      <c r="F140" s="46">
        <v>0.32694261046078366</v>
      </c>
      <c r="G140" s="47">
        <v>7.4212798373631719E-2</v>
      </c>
      <c r="J140" s="74"/>
      <c r="K140" s="45" t="s">
        <v>25</v>
      </c>
      <c r="L140" s="46">
        <v>0.25656462434199151</v>
      </c>
      <c r="M140" s="46">
        <v>0.11936286488662297</v>
      </c>
      <c r="N140" s="46">
        <v>0.21040120851296748</v>
      </c>
      <c r="O140" s="46">
        <v>0.33411827431457136</v>
      </c>
      <c r="P140" s="47">
        <v>7.735371217678616E-2</v>
      </c>
    </row>
    <row r="141" spans="1:16" x14ac:dyDescent="0.35">
      <c r="A141" s="71"/>
      <c r="B141" s="45" t="s">
        <v>26</v>
      </c>
      <c r="C141" s="46">
        <v>0.28016932733172206</v>
      </c>
      <c r="D141" s="46">
        <v>0.11861336927633583</v>
      </c>
      <c r="E141" s="46">
        <v>0.20984794237676543</v>
      </c>
      <c r="F141" s="46">
        <v>0.3141611558015725</v>
      </c>
      <c r="G141" s="47">
        <v>7.4091234570402564E-2</v>
      </c>
      <c r="J141" s="74"/>
      <c r="K141" s="45" t="s">
        <v>26</v>
      </c>
      <c r="L141" s="46">
        <v>0.266346067017385</v>
      </c>
      <c r="M141" s="46">
        <v>0.11677052289472124</v>
      </c>
      <c r="N141" s="46">
        <v>0.21109906980803153</v>
      </c>
      <c r="O141" s="46">
        <v>0.32437008939945222</v>
      </c>
      <c r="P141" s="47">
        <v>7.8637225682635273E-2</v>
      </c>
    </row>
    <row r="142" spans="1:16" x14ac:dyDescent="0.35">
      <c r="A142" s="71"/>
      <c r="B142" s="45" t="s">
        <v>27</v>
      </c>
      <c r="C142" s="46">
        <v>0.30477665472374516</v>
      </c>
      <c r="D142" s="46">
        <v>0.12764916856829558</v>
      </c>
      <c r="E142" s="46">
        <v>0.20410824910497624</v>
      </c>
      <c r="F142" s="46">
        <v>0.28719025104841139</v>
      </c>
      <c r="G142" s="47">
        <v>7.3565373326235167E-2</v>
      </c>
      <c r="J142" s="74"/>
      <c r="K142" s="45" t="s">
        <v>27</v>
      </c>
      <c r="L142" s="46">
        <v>0.28949399185519509</v>
      </c>
      <c r="M142" s="46">
        <v>0.12530040789441793</v>
      </c>
      <c r="N142" s="46">
        <v>0.20403483629083913</v>
      </c>
      <c r="O142" s="46">
        <v>0.29994487927494179</v>
      </c>
      <c r="P142" s="47">
        <v>7.932973211023775E-2</v>
      </c>
    </row>
    <row r="143" spans="1:16" x14ac:dyDescent="0.35">
      <c r="A143" s="71"/>
      <c r="B143" s="45" t="s">
        <v>28</v>
      </c>
      <c r="C143" s="46">
        <v>0.3125638808075249</v>
      </c>
      <c r="D143" s="46">
        <v>0.12901957701274361</v>
      </c>
      <c r="E143" s="46">
        <v>0.20575516943006045</v>
      </c>
      <c r="F143" s="46">
        <v>0.27513955499037368</v>
      </c>
      <c r="G143" s="47">
        <v>7.4593128393883629E-2</v>
      </c>
      <c r="J143" s="74"/>
      <c r="K143" s="45" t="s">
        <v>28</v>
      </c>
      <c r="L143" s="46">
        <v>0.29302839321406182</v>
      </c>
      <c r="M143" s="46">
        <v>0.12528967145636083</v>
      </c>
      <c r="N143" s="46">
        <v>0.20594286704131701</v>
      </c>
      <c r="O143" s="46">
        <v>0.29162064409384431</v>
      </c>
      <c r="P143" s="47">
        <v>8.1952656318457842E-2</v>
      </c>
    </row>
    <row r="144" spans="1:16" x14ac:dyDescent="0.35">
      <c r="A144" s="71"/>
      <c r="B144" s="45" t="s">
        <v>29</v>
      </c>
      <c r="C144" s="46">
        <v>0.32992432391588461</v>
      </c>
      <c r="D144" s="46">
        <v>0.13121101312106243</v>
      </c>
      <c r="E144" s="46">
        <v>0.20328907487289441</v>
      </c>
      <c r="F144" s="46">
        <v>0.25119771602083762</v>
      </c>
      <c r="G144" s="47">
        <v>8.1151371746691001E-2</v>
      </c>
      <c r="J144" s="74"/>
      <c r="K144" s="45" t="s">
        <v>29</v>
      </c>
      <c r="L144" s="46">
        <v>0.30693307130716413</v>
      </c>
      <c r="M144" s="46">
        <v>0.12630199803520953</v>
      </c>
      <c r="N144" s="46">
        <v>0.20530625613992098</v>
      </c>
      <c r="O144" s="46">
        <v>0.26869745604877993</v>
      </c>
      <c r="P144" s="47">
        <v>9.0206354400798938E-2</v>
      </c>
    </row>
    <row r="145" spans="1:16" x14ac:dyDescent="0.35">
      <c r="A145" s="71"/>
      <c r="B145" s="45" t="s">
        <v>30</v>
      </c>
      <c r="C145" s="46">
        <v>0.3476620669179904</v>
      </c>
      <c r="D145" s="46">
        <v>0.13652337933644901</v>
      </c>
      <c r="E145" s="46">
        <v>0.20023826068974532</v>
      </c>
      <c r="F145" s="46">
        <v>0.23663258214553373</v>
      </c>
      <c r="G145" s="47">
        <v>7.5866176910333538E-2</v>
      </c>
      <c r="J145" s="74"/>
      <c r="K145" s="45" t="s">
        <v>30</v>
      </c>
      <c r="L145" s="46">
        <v>0.32461050786313467</v>
      </c>
      <c r="M145" s="46">
        <v>0.13014545536793232</v>
      </c>
      <c r="N145" s="46">
        <v>0.20116454215611118</v>
      </c>
      <c r="O145" s="46">
        <v>0.25615431307313835</v>
      </c>
      <c r="P145" s="47">
        <v>8.5654549136136598E-2</v>
      </c>
    </row>
    <row r="146" spans="1:16" x14ac:dyDescent="0.35">
      <c r="A146" s="71"/>
      <c r="B146" s="45" t="s">
        <v>31</v>
      </c>
      <c r="C146" s="46">
        <v>0.35372394874215296</v>
      </c>
      <c r="D146" s="46">
        <v>0.13534373337329461</v>
      </c>
      <c r="E146" s="46">
        <v>0.18828563238950882</v>
      </c>
      <c r="F146" s="46">
        <v>0.24016296113857907</v>
      </c>
      <c r="G146" s="47">
        <v>7.6178192686039758E-2</v>
      </c>
      <c r="J146" s="74"/>
      <c r="K146" s="45" t="s">
        <v>31</v>
      </c>
      <c r="L146" s="46">
        <v>0.33598841419722697</v>
      </c>
      <c r="M146" s="46">
        <v>0.12977461984867034</v>
      </c>
      <c r="N146" s="46">
        <v>0.18867668355652614</v>
      </c>
      <c r="O146" s="46">
        <v>0.25647175959038154</v>
      </c>
      <c r="P146" s="47">
        <v>8.4042360606917874E-2</v>
      </c>
    </row>
    <row r="147" spans="1:16" x14ac:dyDescent="0.35">
      <c r="A147" s="71"/>
      <c r="B147" s="45" t="s">
        <v>32</v>
      </c>
      <c r="C147" s="46">
        <v>0.34767430522054843</v>
      </c>
      <c r="D147" s="46">
        <v>0.13952218430157065</v>
      </c>
      <c r="E147" s="46">
        <v>0.18929302779361762</v>
      </c>
      <c r="F147" s="46">
        <v>0.24235982446844376</v>
      </c>
      <c r="G147" s="47">
        <v>7.2842515846976374E-2</v>
      </c>
      <c r="J147" s="74"/>
      <c r="K147" s="45" t="s">
        <v>32</v>
      </c>
      <c r="L147" s="46">
        <v>0.33409922560333577</v>
      </c>
      <c r="M147" s="46">
        <v>0.1360309760877195</v>
      </c>
      <c r="N147" s="46">
        <v>0.18932431282446618</v>
      </c>
      <c r="O147" s="46">
        <v>0.25551016933945436</v>
      </c>
      <c r="P147" s="47">
        <v>7.9057101524912549E-2</v>
      </c>
    </row>
    <row r="148" spans="1:16" x14ac:dyDescent="0.35">
      <c r="A148" s="71"/>
      <c r="B148" s="45" t="s">
        <v>155</v>
      </c>
      <c r="C148" s="46">
        <v>0.33091702028418374</v>
      </c>
      <c r="D148" s="46">
        <v>0.13596181047063835</v>
      </c>
      <c r="E148" s="46">
        <v>0.19242102781343506</v>
      </c>
      <c r="F148" s="46">
        <v>0.26251375135546251</v>
      </c>
      <c r="G148" s="47">
        <v>6.8069306937931492E-2</v>
      </c>
      <c r="J148" s="74"/>
      <c r="K148" s="45" t="s">
        <v>155</v>
      </c>
      <c r="L148" s="46">
        <v>0.31891949605991654</v>
      </c>
      <c r="M148" s="46">
        <v>0.13235105701922795</v>
      </c>
      <c r="N148" s="46">
        <v>0.19250480460731717</v>
      </c>
      <c r="O148" s="46">
        <v>0.27503736918909155</v>
      </c>
      <c r="P148" s="47">
        <v>7.3371770240813663E-2</v>
      </c>
    </row>
    <row r="149" spans="1:16" x14ac:dyDescent="0.35">
      <c r="A149" s="72"/>
      <c r="B149" s="48" t="s">
        <v>159</v>
      </c>
      <c r="C149" s="49">
        <v>0.35722670156821518</v>
      </c>
      <c r="D149" s="49">
        <v>0.13531664325281176</v>
      </c>
      <c r="E149" s="49">
        <v>0.19069794291835829</v>
      </c>
      <c r="F149" s="49">
        <v>0.24731079338125667</v>
      </c>
      <c r="G149" s="50">
        <v>5.8344718761517818E-2</v>
      </c>
      <c r="J149" s="75"/>
      <c r="K149" s="48" t="s">
        <v>159</v>
      </c>
      <c r="L149" s="49">
        <v>0.34633832354632171</v>
      </c>
      <c r="M149" s="49">
        <v>0.13369739000322844</v>
      </c>
      <c r="N149" s="49">
        <v>0.19229251883816886</v>
      </c>
      <c r="O149" s="49">
        <v>0.25653537093698764</v>
      </c>
      <c r="P149" s="50">
        <v>6.2519465955167303E-2</v>
      </c>
    </row>
  </sheetData>
  <mergeCells count="18">
    <mergeCell ref="A86:A101"/>
    <mergeCell ref="A102:A117"/>
    <mergeCell ref="A118:A133"/>
    <mergeCell ref="A134:A149"/>
    <mergeCell ref="J6:J21"/>
    <mergeCell ref="J22:J37"/>
    <mergeCell ref="J38:J53"/>
    <mergeCell ref="J54:J69"/>
    <mergeCell ref="J70:J85"/>
    <mergeCell ref="J86:J101"/>
    <mergeCell ref="J102:J117"/>
    <mergeCell ref="J118:J133"/>
    <mergeCell ref="J134:J149"/>
    <mergeCell ref="A6:A21"/>
    <mergeCell ref="A22:A37"/>
    <mergeCell ref="A38:A53"/>
    <mergeCell ref="A54:A69"/>
    <mergeCell ref="A70:A85"/>
  </mergeCells>
  <hyperlinks>
    <hyperlink ref="A3" r:id="rId1" location="UGincomedistribution" display="https://www.universityofcalifornia.edu/about-us/information-center/undergraduate-affordability - UGincomedistribution" xr:uid="{0E7B0E4C-02F4-459F-9861-4EDCCF834498}"/>
    <hyperlink ref="J3" r:id="rId2" location="UGincomedistribution/c7279819-a7fc-47ab-8b86-0ca3a97c8b6c/acct2024-2-2-2" xr:uid="{36B6EB45-BFA1-409C-AC29-5140A36A4334}"/>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B826C-AB8E-4066-8C95-B6D3C29BA74D}">
  <dimension ref="A1:R27"/>
  <sheetViews>
    <sheetView workbookViewId="0">
      <selection activeCell="G10" sqref="G10"/>
    </sheetView>
  </sheetViews>
  <sheetFormatPr defaultRowHeight="14.5" x14ac:dyDescent="0.35"/>
  <cols>
    <col min="1" max="1" width="17" customWidth="1"/>
    <col min="2" max="2" width="10.7265625" customWidth="1"/>
    <col min="3" max="3" width="14.81640625" customWidth="1"/>
    <col min="4" max="4" width="12.81640625" bestFit="1" customWidth="1"/>
    <col min="5" max="5" width="16.08984375" bestFit="1" customWidth="1"/>
    <col min="6" max="6" width="16.36328125" customWidth="1"/>
  </cols>
  <sheetData>
    <row r="1" spans="1:18" x14ac:dyDescent="0.35">
      <c r="A1" s="3" t="s">
        <v>6</v>
      </c>
    </row>
    <row r="2" spans="1:18" x14ac:dyDescent="0.35">
      <c r="A2" s="3"/>
    </row>
    <row r="3" spans="1:18" x14ac:dyDescent="0.35">
      <c r="A3" s="20" t="s">
        <v>66</v>
      </c>
    </row>
    <row r="6" spans="1:18" x14ac:dyDescent="0.35">
      <c r="B6" s="26" t="s">
        <v>120</v>
      </c>
      <c r="C6" s="26"/>
      <c r="D6" s="26"/>
      <c r="E6" s="26"/>
      <c r="F6" s="26"/>
      <c r="G6" s="26"/>
      <c r="H6" s="26"/>
      <c r="I6" s="26"/>
      <c r="J6" s="26"/>
      <c r="K6" s="26"/>
      <c r="L6" s="26"/>
      <c r="M6" s="26"/>
      <c r="N6" s="26"/>
      <c r="O6" s="26"/>
      <c r="P6" s="26"/>
      <c r="Q6" s="26"/>
      <c r="R6" s="26"/>
    </row>
    <row r="7" spans="1:18" x14ac:dyDescent="0.35">
      <c r="B7" s="27" t="s">
        <v>121</v>
      </c>
      <c r="C7" s="27"/>
      <c r="D7" s="27"/>
      <c r="E7" s="27"/>
      <c r="F7" s="27"/>
      <c r="G7" s="27"/>
      <c r="H7" s="27"/>
      <c r="I7" s="27"/>
      <c r="J7" s="27"/>
      <c r="K7" s="27"/>
      <c r="L7" s="27"/>
      <c r="M7" s="27"/>
      <c r="N7" s="27"/>
      <c r="O7" s="27"/>
      <c r="P7" s="27"/>
      <c r="Q7" s="27"/>
      <c r="R7" s="27"/>
    </row>
    <row r="9" spans="1:18" x14ac:dyDescent="0.35">
      <c r="A9" s="21"/>
      <c r="B9" s="51" t="s">
        <v>139</v>
      </c>
      <c r="C9" s="51" t="s">
        <v>141</v>
      </c>
      <c r="D9" s="51" t="s">
        <v>161</v>
      </c>
      <c r="E9" s="51" t="s">
        <v>140</v>
      </c>
      <c r="F9" s="51" t="s">
        <v>142</v>
      </c>
    </row>
    <row r="10" spans="1:18" x14ac:dyDescent="0.35">
      <c r="A10" s="25" t="s">
        <v>122</v>
      </c>
      <c r="B10" s="53">
        <v>13475.18</v>
      </c>
      <c r="C10" s="53">
        <v>24002.37</v>
      </c>
      <c r="D10" s="53">
        <v>23832.842708944281</v>
      </c>
      <c r="E10" s="53">
        <v>31318.272499999999</v>
      </c>
      <c r="F10" s="55">
        <v>0.49722951297754447</v>
      </c>
    </row>
    <row r="11" spans="1:18" x14ac:dyDescent="0.35">
      <c r="A11" s="25" t="s">
        <v>123</v>
      </c>
      <c r="B11" s="53">
        <v>13271.220000000001</v>
      </c>
      <c r="C11" s="53">
        <v>23971.275000000001</v>
      </c>
      <c r="D11" s="53">
        <v>24036.642907853871</v>
      </c>
      <c r="E11" s="53">
        <v>31250.25</v>
      </c>
      <c r="F11" s="55">
        <v>0.49140531307918739</v>
      </c>
    </row>
    <row r="12" spans="1:18" x14ac:dyDescent="0.35">
      <c r="A12" s="25" t="s">
        <v>124</v>
      </c>
      <c r="B12" s="53">
        <v>12932.8</v>
      </c>
      <c r="C12" s="53">
        <v>23784.37</v>
      </c>
      <c r="D12" s="53">
        <v>24057.898674228476</v>
      </c>
      <c r="E12" s="53">
        <v>31159.37</v>
      </c>
      <c r="F12" s="55">
        <v>0.48701485041968579</v>
      </c>
    </row>
    <row r="13" spans="1:18" x14ac:dyDescent="0.35">
      <c r="A13" s="25" t="s">
        <v>125</v>
      </c>
      <c r="B13" s="53">
        <v>13669.11</v>
      </c>
      <c r="C13" s="53">
        <v>25413.5</v>
      </c>
      <c r="D13" s="53">
        <v>25829.422043347971</v>
      </c>
      <c r="E13" s="53">
        <v>33666.99</v>
      </c>
      <c r="F13" s="55">
        <v>0.48176873489121674</v>
      </c>
    </row>
    <row r="14" spans="1:18" x14ac:dyDescent="0.35">
      <c r="A14" s="25" t="s">
        <v>126</v>
      </c>
      <c r="B14" s="53">
        <v>15461.75</v>
      </c>
      <c r="C14" s="53">
        <v>27313.38</v>
      </c>
      <c r="D14" s="53">
        <v>27466.108148293195</v>
      </c>
      <c r="E14" s="53">
        <v>35977.120000000003</v>
      </c>
      <c r="F14" s="55">
        <v>0.49780680378204506</v>
      </c>
    </row>
    <row r="15" spans="1:18" x14ac:dyDescent="0.35">
      <c r="A15" s="25" t="s">
        <v>127</v>
      </c>
      <c r="B15" s="53">
        <v>15598</v>
      </c>
      <c r="C15" s="53">
        <v>28119.644999999997</v>
      </c>
      <c r="D15" s="53">
        <v>28046.61471906718</v>
      </c>
      <c r="E15" s="53">
        <v>36799.93</v>
      </c>
      <c r="F15" s="55">
        <v>0.51949030192706047</v>
      </c>
    </row>
    <row r="16" spans="1:18" x14ac:dyDescent="0.35">
      <c r="A16" s="25" t="s">
        <v>128</v>
      </c>
      <c r="B16" s="53">
        <v>16367.96</v>
      </c>
      <c r="C16" s="53">
        <v>28828.799999999999</v>
      </c>
      <c r="D16" s="53">
        <v>28392.533502497277</v>
      </c>
      <c r="E16" s="53">
        <v>37422</v>
      </c>
      <c r="F16" s="55">
        <v>0.55032857323391882</v>
      </c>
    </row>
    <row r="17" spans="1:6" x14ac:dyDescent="0.35">
      <c r="A17" s="25" t="s">
        <v>129</v>
      </c>
      <c r="B17" s="53">
        <v>16404</v>
      </c>
      <c r="C17" s="53">
        <v>28258.6</v>
      </c>
      <c r="D17" s="53">
        <v>28139.746965844512</v>
      </c>
      <c r="E17" s="53">
        <v>36909</v>
      </c>
      <c r="F17" s="55">
        <v>0.55071949409563137</v>
      </c>
    </row>
    <row r="18" spans="1:6" x14ac:dyDescent="0.35">
      <c r="A18" s="25" t="s">
        <v>130</v>
      </c>
      <c r="B18" s="53">
        <v>16128</v>
      </c>
      <c r="C18" s="53">
        <v>28142.01</v>
      </c>
      <c r="D18" s="53">
        <v>27963.751424389142</v>
      </c>
      <c r="E18" s="53">
        <v>36838.357499999998</v>
      </c>
      <c r="F18" s="55">
        <v>0.55187199005748022</v>
      </c>
    </row>
    <row r="19" spans="1:6" x14ac:dyDescent="0.35">
      <c r="A19" s="25" t="s">
        <v>131</v>
      </c>
      <c r="B19" s="53">
        <v>15866.92</v>
      </c>
      <c r="C19" s="53">
        <v>27612.62</v>
      </c>
      <c r="D19" s="53">
        <v>27760.175707798397</v>
      </c>
      <c r="E19" s="53">
        <v>36310.93</v>
      </c>
      <c r="F19" s="55">
        <v>0.53147999165698279</v>
      </c>
    </row>
    <row r="20" spans="1:6" x14ac:dyDescent="0.35">
      <c r="A20" s="25" t="s">
        <v>132</v>
      </c>
      <c r="B20" s="53">
        <v>14897.220000000001</v>
      </c>
      <c r="C20" s="53">
        <v>26706.57</v>
      </c>
      <c r="D20" s="53">
        <v>26821.022109995589</v>
      </c>
      <c r="E20" s="53">
        <v>35208</v>
      </c>
      <c r="F20" s="55">
        <v>0.50417176549115583</v>
      </c>
    </row>
    <row r="21" spans="1:6" x14ac:dyDescent="0.35">
      <c r="A21" s="25" t="s">
        <v>133</v>
      </c>
      <c r="B21" s="53">
        <v>13314</v>
      </c>
      <c r="C21" s="53">
        <v>25307.99</v>
      </c>
      <c r="D21" s="53">
        <v>25614.041666760771</v>
      </c>
      <c r="E21" s="53">
        <v>34236</v>
      </c>
      <c r="F21" s="55">
        <v>0.48236511697578777</v>
      </c>
    </row>
    <row r="22" spans="1:6" x14ac:dyDescent="0.35">
      <c r="A22" s="25" t="s">
        <v>134</v>
      </c>
      <c r="B22" s="53">
        <v>12289.967499999999</v>
      </c>
      <c r="C22" s="53">
        <v>23809.5</v>
      </c>
      <c r="D22" s="53">
        <v>24460.333308051344</v>
      </c>
      <c r="E22" s="53">
        <v>32717.3</v>
      </c>
      <c r="F22" s="55">
        <v>0.46358153246964001</v>
      </c>
    </row>
    <row r="23" spans="1:6" x14ac:dyDescent="0.35">
      <c r="A23" s="25" t="s">
        <v>135</v>
      </c>
      <c r="B23" s="53">
        <v>11267</v>
      </c>
      <c r="C23" s="53">
        <v>22367.96</v>
      </c>
      <c r="D23" s="53">
        <v>22793.809168717526</v>
      </c>
      <c r="E23" s="53">
        <v>31108.77</v>
      </c>
      <c r="F23" s="55">
        <v>0.44362762937622824</v>
      </c>
    </row>
    <row r="24" spans="1:6" x14ac:dyDescent="0.35">
      <c r="A24" s="25" t="s">
        <v>136</v>
      </c>
      <c r="B24" s="53">
        <v>9944.44</v>
      </c>
      <c r="C24" s="53">
        <v>20038</v>
      </c>
      <c r="D24" s="53">
        <v>21423.432280576719</v>
      </c>
      <c r="E24" s="53">
        <v>29125</v>
      </c>
      <c r="F24" s="55">
        <v>0.42992834920335626</v>
      </c>
    </row>
    <row r="25" spans="1:6" x14ac:dyDescent="0.35">
      <c r="A25" s="25" t="s">
        <v>137</v>
      </c>
      <c r="B25" s="53">
        <v>8831.49</v>
      </c>
      <c r="C25" s="53">
        <v>17763.635000000002</v>
      </c>
      <c r="D25" s="53">
        <v>19907.111898362298</v>
      </c>
      <c r="E25" s="53">
        <v>27213.407500000001</v>
      </c>
      <c r="F25" s="55">
        <v>0.39221358699649417</v>
      </c>
    </row>
    <row r="26" spans="1:6" x14ac:dyDescent="0.35">
      <c r="A26" s="25" t="s">
        <v>138</v>
      </c>
      <c r="B26" s="53">
        <v>7108.75</v>
      </c>
      <c r="C26" s="53">
        <v>15510</v>
      </c>
      <c r="D26" s="53">
        <v>17981.566570755047</v>
      </c>
      <c r="E26" s="53">
        <v>24593.165000000001</v>
      </c>
      <c r="F26" s="55">
        <v>0.36488982214688692</v>
      </c>
    </row>
    <row r="27" spans="1:6" x14ac:dyDescent="0.35">
      <c r="A27" s="52" t="s">
        <v>162</v>
      </c>
      <c r="B27" s="54">
        <v>7500</v>
      </c>
      <c r="C27" s="54">
        <v>15500</v>
      </c>
      <c r="D27" s="54">
        <v>18194.141507565553</v>
      </c>
      <c r="E27" s="54">
        <v>24128.5</v>
      </c>
      <c r="F27" s="55">
        <v>0.31335799220514859</v>
      </c>
    </row>
  </sheetData>
  <hyperlinks>
    <hyperlink ref="A3" r:id="rId1" location="Debttrend" display="https://www.universityofcalifornia.edu/about-us/information-center/undergraduate-affordability - Debttrend" xr:uid="{FB5046F9-5A1D-4675-9019-9B525711B39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621D1-7C1F-431C-ADCF-D231BEE1B769}">
  <dimension ref="A1:E44"/>
  <sheetViews>
    <sheetView workbookViewId="0">
      <selection activeCell="F11" sqref="F11"/>
    </sheetView>
  </sheetViews>
  <sheetFormatPr defaultRowHeight="14.5" x14ac:dyDescent="0.35"/>
  <cols>
    <col min="1" max="1" width="20.08984375" bestFit="1" customWidth="1"/>
    <col min="3" max="3" width="14.6328125" customWidth="1"/>
  </cols>
  <sheetData>
    <row r="1" spans="1:5" x14ac:dyDescent="0.35">
      <c r="A1" s="3" t="s">
        <v>7</v>
      </c>
    </row>
    <row r="2" spans="1:5" x14ac:dyDescent="0.35">
      <c r="A2" s="19"/>
    </row>
    <row r="3" spans="1:5" x14ac:dyDescent="0.35">
      <c r="B3" s="20" t="s">
        <v>67</v>
      </c>
    </row>
    <row r="5" spans="1:5" x14ac:dyDescent="0.35">
      <c r="A5" s="23" t="s">
        <v>88</v>
      </c>
      <c r="B5" s="24" t="s">
        <v>44</v>
      </c>
      <c r="C5" s="24" t="s">
        <v>89</v>
      </c>
    </row>
    <row r="6" spans="1:5" x14ac:dyDescent="0.35">
      <c r="A6" s="22" t="s">
        <v>83</v>
      </c>
      <c r="B6" s="56">
        <v>14744.83</v>
      </c>
      <c r="C6" s="58"/>
      <c r="E6" s="57"/>
    </row>
    <row r="7" spans="1:5" x14ac:dyDescent="0.35">
      <c r="A7" s="22" t="s">
        <v>81</v>
      </c>
      <c r="B7" s="56">
        <v>15744.52</v>
      </c>
      <c r="C7" s="58"/>
    </row>
    <row r="8" spans="1:5" x14ac:dyDescent="0.35">
      <c r="A8" s="22" t="s">
        <v>86</v>
      </c>
      <c r="B8" s="56">
        <v>16212.86</v>
      </c>
      <c r="C8" s="58"/>
    </row>
    <row r="9" spans="1:5" x14ac:dyDescent="0.35">
      <c r="A9" s="22" t="s">
        <v>82</v>
      </c>
      <c r="B9" s="56">
        <v>16965.75</v>
      </c>
      <c r="C9" s="58"/>
    </row>
    <row r="10" spans="1:5" x14ac:dyDescent="0.35">
      <c r="A10" s="22" t="s">
        <v>80</v>
      </c>
      <c r="B10" s="56">
        <v>16976.97</v>
      </c>
      <c r="C10" s="58"/>
    </row>
    <row r="11" spans="1:5" x14ac:dyDescent="0.35">
      <c r="A11" s="22" t="s">
        <v>90</v>
      </c>
      <c r="B11" s="56"/>
      <c r="C11" s="58">
        <v>17427</v>
      </c>
    </row>
    <row r="12" spans="1:5" x14ac:dyDescent="0.35">
      <c r="A12" s="22" t="s">
        <v>91</v>
      </c>
      <c r="B12" s="56"/>
      <c r="C12" s="58">
        <v>18024</v>
      </c>
    </row>
    <row r="13" spans="1:5" x14ac:dyDescent="0.35">
      <c r="A13" s="22" t="s">
        <v>79</v>
      </c>
      <c r="B13" s="56">
        <v>18366.88</v>
      </c>
      <c r="C13" s="58"/>
    </row>
    <row r="14" spans="1:5" x14ac:dyDescent="0.35">
      <c r="A14" s="22" t="s">
        <v>84</v>
      </c>
      <c r="B14" s="58">
        <v>18399.669999999998</v>
      </c>
      <c r="C14" s="56"/>
    </row>
    <row r="15" spans="1:5" x14ac:dyDescent="0.35">
      <c r="A15" s="22" t="s">
        <v>85</v>
      </c>
      <c r="B15" s="56">
        <v>18863.28</v>
      </c>
      <c r="C15" s="58"/>
    </row>
    <row r="16" spans="1:5" x14ac:dyDescent="0.35">
      <c r="A16" s="22" t="s">
        <v>92</v>
      </c>
      <c r="B16" s="58"/>
      <c r="C16" s="56">
        <v>19554</v>
      </c>
    </row>
    <row r="17" spans="1:3" x14ac:dyDescent="0.35">
      <c r="A17" s="22" t="s">
        <v>87</v>
      </c>
      <c r="B17" s="58">
        <v>19620</v>
      </c>
      <c r="C17" s="56"/>
    </row>
    <row r="18" spans="1:3" x14ac:dyDescent="0.35">
      <c r="A18" s="22" t="s">
        <v>95</v>
      </c>
      <c r="B18" s="58"/>
      <c r="C18" s="56">
        <v>20157</v>
      </c>
    </row>
    <row r="19" spans="1:3" x14ac:dyDescent="0.35">
      <c r="A19" s="22" t="s">
        <v>94</v>
      </c>
      <c r="B19" s="58"/>
      <c r="C19" s="56">
        <v>20476</v>
      </c>
    </row>
    <row r="20" spans="1:3" x14ac:dyDescent="0.35">
      <c r="A20" s="22" t="s">
        <v>96</v>
      </c>
      <c r="B20" s="58"/>
      <c r="C20" s="56">
        <v>21143</v>
      </c>
    </row>
    <row r="21" spans="1:3" x14ac:dyDescent="0.35">
      <c r="A21" s="22" t="s">
        <v>98</v>
      </c>
      <c r="B21" s="58"/>
      <c r="C21" s="56">
        <v>22695</v>
      </c>
    </row>
    <row r="22" spans="1:3" x14ac:dyDescent="0.35">
      <c r="A22" s="22" t="s">
        <v>93</v>
      </c>
      <c r="B22" s="58"/>
      <c r="C22" s="56">
        <v>23399</v>
      </c>
    </row>
    <row r="23" spans="1:3" x14ac:dyDescent="0.35">
      <c r="A23" s="22" t="s">
        <v>97</v>
      </c>
      <c r="B23" s="58"/>
      <c r="C23" s="56">
        <v>24336</v>
      </c>
    </row>
    <row r="24" spans="1:3" x14ac:dyDescent="0.35">
      <c r="A24" s="22" t="s">
        <v>108</v>
      </c>
      <c r="B24" s="58"/>
      <c r="C24" s="56">
        <v>24817</v>
      </c>
    </row>
    <row r="25" spans="1:3" x14ac:dyDescent="0.35">
      <c r="A25" s="22" t="s">
        <v>101</v>
      </c>
      <c r="B25" s="58"/>
      <c r="C25" s="56">
        <v>25117</v>
      </c>
    </row>
    <row r="26" spans="1:3" x14ac:dyDescent="0.35">
      <c r="A26" s="22" t="s">
        <v>100</v>
      </c>
      <c r="B26" s="58"/>
      <c r="C26" s="56">
        <v>25160</v>
      </c>
    </row>
    <row r="27" spans="1:3" x14ac:dyDescent="0.35">
      <c r="A27" s="22" t="s">
        <v>99</v>
      </c>
      <c r="B27" s="58"/>
      <c r="C27" s="56">
        <v>26154</v>
      </c>
    </row>
    <row r="28" spans="1:3" x14ac:dyDescent="0.35">
      <c r="A28" s="22" t="s">
        <v>107</v>
      </c>
      <c r="B28" s="58"/>
      <c r="C28" s="56">
        <v>26345</v>
      </c>
    </row>
    <row r="29" spans="1:3" x14ac:dyDescent="0.35">
      <c r="A29" s="22" t="s">
        <v>104</v>
      </c>
      <c r="B29" s="58"/>
      <c r="C29" s="56">
        <v>26841</v>
      </c>
    </row>
    <row r="30" spans="1:3" x14ac:dyDescent="0.35">
      <c r="A30" s="22" t="s">
        <v>105</v>
      </c>
      <c r="B30" s="58"/>
      <c r="C30" s="56">
        <v>27045</v>
      </c>
    </row>
    <row r="31" spans="1:3" x14ac:dyDescent="0.35">
      <c r="A31" s="22" t="s">
        <v>103</v>
      </c>
      <c r="B31" s="58"/>
      <c r="C31" s="56">
        <v>27302</v>
      </c>
    </row>
    <row r="32" spans="1:3" x14ac:dyDescent="0.35">
      <c r="A32" s="22" t="s">
        <v>110</v>
      </c>
      <c r="B32" s="58"/>
      <c r="C32" s="56">
        <v>27474</v>
      </c>
    </row>
    <row r="33" spans="1:3" x14ac:dyDescent="0.35">
      <c r="A33" s="22" t="s">
        <v>102</v>
      </c>
      <c r="B33" s="58"/>
      <c r="C33" s="56">
        <v>28227</v>
      </c>
    </row>
    <row r="34" spans="1:3" x14ac:dyDescent="0.35">
      <c r="A34" s="22" t="s">
        <v>106</v>
      </c>
      <c r="B34" s="58"/>
      <c r="C34" s="56">
        <v>28656</v>
      </c>
    </row>
    <row r="35" spans="1:3" x14ac:dyDescent="0.35">
      <c r="A35" s="22" t="s">
        <v>114</v>
      </c>
      <c r="B35" s="58"/>
      <c r="C35" s="56">
        <v>28956</v>
      </c>
    </row>
    <row r="36" spans="1:3" x14ac:dyDescent="0.35">
      <c r="A36" s="22" t="s">
        <v>109</v>
      </c>
      <c r="B36" s="58"/>
      <c r="C36" s="56">
        <v>29404</v>
      </c>
    </row>
    <row r="37" spans="1:3" x14ac:dyDescent="0.35">
      <c r="A37" s="22" t="s">
        <v>115</v>
      </c>
      <c r="B37" s="58"/>
      <c r="C37" s="56">
        <v>30075</v>
      </c>
    </row>
    <row r="38" spans="1:3" x14ac:dyDescent="0.35">
      <c r="A38" s="22" t="s">
        <v>116</v>
      </c>
      <c r="B38" s="58"/>
      <c r="C38" s="56">
        <v>30661</v>
      </c>
    </row>
    <row r="39" spans="1:3" x14ac:dyDescent="0.35">
      <c r="A39" s="22" t="s">
        <v>112</v>
      </c>
      <c r="B39" s="58"/>
      <c r="C39" s="56">
        <v>30740</v>
      </c>
    </row>
    <row r="40" spans="1:3" x14ac:dyDescent="0.35">
      <c r="A40" s="22" t="s">
        <v>113</v>
      </c>
      <c r="B40" s="58"/>
      <c r="C40" s="56">
        <v>31040</v>
      </c>
    </row>
    <row r="41" spans="1:3" x14ac:dyDescent="0.35">
      <c r="A41" s="22" t="s">
        <v>111</v>
      </c>
      <c r="B41" s="58"/>
      <c r="C41" s="56">
        <v>31756</v>
      </c>
    </row>
    <row r="42" spans="1:3" x14ac:dyDescent="0.35">
      <c r="A42" s="22" t="s">
        <v>117</v>
      </c>
      <c r="B42" s="58"/>
      <c r="C42" s="56">
        <v>32891</v>
      </c>
    </row>
    <row r="43" spans="1:3" x14ac:dyDescent="0.35">
      <c r="A43" s="22" t="s">
        <v>118</v>
      </c>
      <c r="B43" s="58"/>
      <c r="C43" s="56">
        <v>38437</v>
      </c>
    </row>
    <row r="44" spans="1:3" x14ac:dyDescent="0.35">
      <c r="A44" s="22" t="s">
        <v>119</v>
      </c>
      <c r="B44" s="58"/>
      <c r="C44" s="56">
        <v>46653</v>
      </c>
    </row>
  </sheetData>
  <hyperlinks>
    <hyperlink ref="B3" r:id="rId1" location="Comparative" display="https://www.universityofcalifornia.edu/about-us/information-center/undergraduate-affordability - Comparative" xr:uid="{CA3CD9CB-CE95-4C09-B030-3A57C17B9E1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I29"/>
  <sheetViews>
    <sheetView topLeftCell="A4" workbookViewId="0">
      <selection activeCell="N16" sqref="N16"/>
    </sheetView>
  </sheetViews>
  <sheetFormatPr defaultRowHeight="14.5" x14ac:dyDescent="0.35"/>
  <cols>
    <col min="1" max="1" width="15.26953125" customWidth="1"/>
    <col min="2" max="2" width="20.7265625" customWidth="1"/>
    <col min="3" max="3" width="17.26953125" bestFit="1" customWidth="1"/>
    <col min="4" max="4" width="14.26953125" bestFit="1" customWidth="1"/>
    <col min="5" max="5" width="14.26953125" customWidth="1"/>
    <col min="6" max="6" width="16.26953125" bestFit="1" customWidth="1"/>
    <col min="7" max="7" width="22.26953125" bestFit="1" customWidth="1"/>
    <col min="8" max="8" width="15.6328125" customWidth="1"/>
    <col min="9" max="9" width="11.08984375" bestFit="1" customWidth="1"/>
  </cols>
  <sheetData>
    <row r="3" spans="1:9" x14ac:dyDescent="0.35">
      <c r="A3" s="3" t="s">
        <v>146</v>
      </c>
      <c r="B3" s="3" t="s">
        <v>68</v>
      </c>
    </row>
    <row r="4" spans="1:9" x14ac:dyDescent="0.35">
      <c r="A4" s="3"/>
      <c r="B4" s="3" t="s">
        <v>165</v>
      </c>
    </row>
    <row r="5" spans="1:9" x14ac:dyDescent="0.35">
      <c r="B5" s="20" t="s">
        <v>69</v>
      </c>
    </row>
    <row r="6" spans="1:9" x14ac:dyDescent="0.35">
      <c r="B6" s="20"/>
    </row>
    <row r="7" spans="1:9" x14ac:dyDescent="0.35">
      <c r="C7" t="s">
        <v>70</v>
      </c>
      <c r="D7" t="s">
        <v>71</v>
      </c>
      <c r="E7" t="s">
        <v>163</v>
      </c>
      <c r="F7" t="s">
        <v>72</v>
      </c>
      <c r="G7" t="s">
        <v>73</v>
      </c>
      <c r="H7" t="s">
        <v>164</v>
      </c>
      <c r="I7" t="s">
        <v>74</v>
      </c>
    </row>
    <row r="8" spans="1:9" x14ac:dyDescent="0.35">
      <c r="A8" t="s">
        <v>75</v>
      </c>
      <c r="B8" t="s">
        <v>76</v>
      </c>
      <c r="C8" s="15">
        <v>0.78624084249084247</v>
      </c>
      <c r="D8" s="15">
        <v>0.83684168293791961</v>
      </c>
      <c r="E8" s="15">
        <v>0.92500714898484415</v>
      </c>
      <c r="F8" s="15">
        <v>0.88107735335810888</v>
      </c>
      <c r="G8" s="15">
        <v>0.94915973068971005</v>
      </c>
      <c r="H8" s="15">
        <v>0.84660895143229598</v>
      </c>
      <c r="I8" s="15">
        <v>0.85815188686316513</v>
      </c>
    </row>
    <row r="9" spans="1:9" x14ac:dyDescent="0.35">
      <c r="B9" t="s">
        <v>77</v>
      </c>
      <c r="C9" s="15">
        <v>0.86811410715728798</v>
      </c>
      <c r="D9" s="15">
        <v>0.90792986650727237</v>
      </c>
      <c r="E9" s="15">
        <v>0.96178811642729167</v>
      </c>
      <c r="F9" s="15">
        <v>0.93871214292538452</v>
      </c>
      <c r="G9" s="15">
        <v>0.97613492757849718</v>
      </c>
      <c r="H9" s="15">
        <v>0.90975560560728808</v>
      </c>
      <c r="I9" s="15">
        <v>0.91857873199294693</v>
      </c>
    </row>
    <row r="10" spans="1:9" x14ac:dyDescent="0.35">
      <c r="C10" s="15"/>
      <c r="D10" s="15"/>
      <c r="E10" s="15"/>
      <c r="F10" s="15"/>
      <c r="G10" s="15"/>
      <c r="H10" s="15"/>
      <c r="I10" s="15"/>
    </row>
    <row r="11" spans="1:9" x14ac:dyDescent="0.35">
      <c r="C11" s="14"/>
      <c r="D11" s="14"/>
      <c r="E11" s="14"/>
      <c r="F11" s="14"/>
      <c r="G11" s="14"/>
      <c r="H11" s="14"/>
      <c r="I11" s="14" t="s">
        <v>78</v>
      </c>
    </row>
    <row r="12" spans="1:9" x14ac:dyDescent="0.35">
      <c r="A12" t="s">
        <v>79</v>
      </c>
      <c r="B12" t="s">
        <v>76</v>
      </c>
      <c r="C12" s="14">
        <v>0.84335385729808043</v>
      </c>
      <c r="D12" s="14">
        <v>0.90140583677446295</v>
      </c>
      <c r="E12" s="14">
        <v>0.98814029775422663</v>
      </c>
      <c r="F12" s="14">
        <v>0.93233458177278405</v>
      </c>
      <c r="G12" s="14">
        <v>0.98021752162370468</v>
      </c>
      <c r="H12" s="14">
        <v>0.90483008781977858</v>
      </c>
      <c r="I12" s="14">
        <v>0.91235322863973167</v>
      </c>
    </row>
    <row r="13" spans="1:9" x14ac:dyDescent="0.35">
      <c r="B13" t="s">
        <v>77</v>
      </c>
      <c r="C13" s="14">
        <v>0.90013973986885953</v>
      </c>
      <c r="D13" s="14">
        <v>0.94111461619348058</v>
      </c>
      <c r="E13" s="14">
        <v>0.98814352574102959</v>
      </c>
      <c r="F13" s="14">
        <v>0.96417033773861971</v>
      </c>
      <c r="G13" s="14">
        <v>0.98928441699963676</v>
      </c>
      <c r="H13" s="14">
        <v>0.94293785310734468</v>
      </c>
      <c r="I13" s="14">
        <v>0.94762412985647615</v>
      </c>
    </row>
    <row r="14" spans="1:9" x14ac:dyDescent="0.35">
      <c r="A14" t="s">
        <v>80</v>
      </c>
      <c r="B14" t="s">
        <v>76</v>
      </c>
      <c r="C14" s="14">
        <v>0.8178559791463017</v>
      </c>
      <c r="D14" s="14">
        <v>0.84835925482823449</v>
      </c>
      <c r="E14" s="14">
        <v>0.95535376466136968</v>
      </c>
      <c r="F14" s="14">
        <v>0.88721461187214612</v>
      </c>
      <c r="G14" s="14">
        <v>0.95492022700503265</v>
      </c>
      <c r="H14" s="14">
        <v>0.87327668673681846</v>
      </c>
      <c r="I14" s="14">
        <v>0.87442560395560687</v>
      </c>
    </row>
    <row r="15" spans="1:9" x14ac:dyDescent="0.35">
      <c r="B15" t="s">
        <v>77</v>
      </c>
      <c r="C15" s="14">
        <v>0.90465143254842828</v>
      </c>
      <c r="D15" s="14">
        <v>0.9232157733962788</v>
      </c>
      <c r="E15" s="14">
        <v>0.98531951640759929</v>
      </c>
      <c r="F15" s="14">
        <v>0.9578117756142791</v>
      </c>
      <c r="G15" s="14">
        <v>0.98021524078704203</v>
      </c>
      <c r="H15" s="14">
        <v>0.93148290568412218</v>
      </c>
      <c r="I15" s="14">
        <v>0.93684539395382049</v>
      </c>
    </row>
    <row r="16" spans="1:9" x14ac:dyDescent="0.35">
      <c r="A16" t="s">
        <v>81</v>
      </c>
      <c r="B16" t="s">
        <v>76</v>
      </c>
      <c r="C16" s="14">
        <v>0.77373461012311906</v>
      </c>
      <c r="D16" s="14">
        <v>0.82937474158129276</v>
      </c>
      <c r="E16" s="14">
        <v>0.91189906460735259</v>
      </c>
      <c r="F16" s="14">
        <v>0.85869030034465776</v>
      </c>
      <c r="G16" s="14">
        <v>0.93867621408243829</v>
      </c>
      <c r="H16" s="14">
        <v>0.79583192138258219</v>
      </c>
      <c r="I16" s="14">
        <v>0.84385133449738092</v>
      </c>
    </row>
    <row r="17" spans="1:9" x14ac:dyDescent="0.35">
      <c r="B17" t="s">
        <v>77</v>
      </c>
      <c r="C17" s="14">
        <v>0.86081522511006958</v>
      </c>
      <c r="D17" s="14">
        <v>0.91029503179840288</v>
      </c>
      <c r="E17" s="14">
        <v>0.96256157635467976</v>
      </c>
      <c r="F17" s="14">
        <v>0.92803598200899551</v>
      </c>
      <c r="G17" s="14">
        <v>0.97457294325544863</v>
      </c>
      <c r="H17" s="14">
        <v>0.89457004014367214</v>
      </c>
      <c r="I17" s="14">
        <v>0.917534799778425</v>
      </c>
    </row>
    <row r="18" spans="1:9" x14ac:dyDescent="0.35">
      <c r="A18" t="s">
        <v>82</v>
      </c>
      <c r="B18" t="s">
        <v>76</v>
      </c>
      <c r="C18" s="14">
        <v>0.80518853695324288</v>
      </c>
      <c r="D18" s="14">
        <v>0.84572072072072069</v>
      </c>
      <c r="E18" s="14">
        <v>0.98039215686274506</v>
      </c>
      <c r="F18" s="14">
        <v>0.90237859266600595</v>
      </c>
      <c r="G18" s="14">
        <v>0.958729216152019</v>
      </c>
      <c r="H18" s="14">
        <v>0.8318503308236368</v>
      </c>
      <c r="I18" s="14">
        <v>0.85740421582924564</v>
      </c>
    </row>
    <row r="19" spans="1:9" x14ac:dyDescent="0.35">
      <c r="B19" t="s">
        <v>77</v>
      </c>
      <c r="C19" s="14">
        <v>0.87674238513164693</v>
      </c>
      <c r="D19" s="14">
        <v>0.91678862638511394</v>
      </c>
      <c r="E19" s="14">
        <v>0.99197109594540345</v>
      </c>
      <c r="F19" s="14">
        <v>0.95305046447401454</v>
      </c>
      <c r="G19" s="14">
        <v>0.98152743314033641</v>
      </c>
      <c r="H19" s="14">
        <v>0.90768287072534892</v>
      </c>
      <c r="I19" s="14">
        <v>0.92032620493414297</v>
      </c>
    </row>
    <row r="20" spans="1:9" x14ac:dyDescent="0.35">
      <c r="A20" t="s">
        <v>83</v>
      </c>
      <c r="B20" t="s">
        <v>76</v>
      </c>
      <c r="C20" s="14">
        <v>0.70764119601328901</v>
      </c>
      <c r="D20" s="14">
        <v>0.71849865951742631</v>
      </c>
      <c r="E20" s="14">
        <v>0.85908141962421714</v>
      </c>
      <c r="F20" s="14">
        <v>0.78851963746223563</v>
      </c>
      <c r="G20" s="14">
        <v>0.87187039764359353</v>
      </c>
      <c r="H20" s="14">
        <v>0.77155824508320725</v>
      </c>
      <c r="I20" s="14">
        <v>0.78300000000000003</v>
      </c>
    </row>
    <row r="21" spans="1:9" x14ac:dyDescent="0.35">
      <c r="B21" t="s">
        <v>77</v>
      </c>
      <c r="C21" s="14">
        <v>0.81727574750830567</v>
      </c>
      <c r="D21" s="14">
        <v>0.8658835046500245</v>
      </c>
      <c r="E21" s="14">
        <v>0.91576413959085434</v>
      </c>
      <c r="F21" s="14">
        <v>0.90333333333333332</v>
      </c>
      <c r="G21" s="14">
        <v>0.94632535094962844</v>
      </c>
      <c r="H21" s="14">
        <v>0.88444444444444448</v>
      </c>
      <c r="I21" s="14">
        <v>0.89040875442549083</v>
      </c>
    </row>
    <row r="22" spans="1:9" x14ac:dyDescent="0.35">
      <c r="A22" t="s">
        <v>84</v>
      </c>
      <c r="B22" t="s">
        <v>76</v>
      </c>
      <c r="C22" s="14">
        <v>0.66040889803266045</v>
      </c>
      <c r="D22" s="14">
        <v>0.72590383898620947</v>
      </c>
      <c r="E22" s="14">
        <v>0.88283730158730156</v>
      </c>
      <c r="F22" s="14">
        <v>0.76132521974306966</v>
      </c>
      <c r="G22" s="14">
        <v>0.89189854715587291</v>
      </c>
      <c r="H22" s="14">
        <v>0.73588945114830673</v>
      </c>
      <c r="I22" s="14">
        <v>0.76859925788497219</v>
      </c>
    </row>
    <row r="23" spans="1:9" x14ac:dyDescent="0.35">
      <c r="B23" t="s">
        <v>77</v>
      </c>
      <c r="C23" s="14">
        <v>0.81565533980582527</v>
      </c>
      <c r="D23" s="14">
        <v>0.8507438551099612</v>
      </c>
      <c r="E23" s="14">
        <v>0.9425</v>
      </c>
      <c r="F23" s="14">
        <v>0.88910256410256405</v>
      </c>
      <c r="G23" s="14">
        <v>0.95558998192615541</v>
      </c>
      <c r="H23" s="14">
        <v>0.87161708789979875</v>
      </c>
      <c r="I23" s="14">
        <v>0.87846036697698415</v>
      </c>
    </row>
    <row r="24" spans="1:9" x14ac:dyDescent="0.35">
      <c r="A24" t="s">
        <v>85</v>
      </c>
      <c r="B24" t="s">
        <v>76</v>
      </c>
      <c r="C24" s="14">
        <v>0.76293182233595325</v>
      </c>
      <c r="D24" s="14">
        <v>0.81776266497608208</v>
      </c>
      <c r="E24" s="14">
        <v>0.9135151890886547</v>
      </c>
      <c r="F24" s="14">
        <v>0.85909752547307128</v>
      </c>
      <c r="G24" s="14">
        <v>0.93275270077882921</v>
      </c>
      <c r="H24" s="14">
        <v>0.81914258927810446</v>
      </c>
      <c r="I24" s="14">
        <v>0.84716923911829023</v>
      </c>
    </row>
    <row r="25" spans="1:9" x14ac:dyDescent="0.35">
      <c r="B25" t="s">
        <v>77</v>
      </c>
      <c r="C25" s="14">
        <v>0.85722831505483554</v>
      </c>
      <c r="D25" s="14">
        <v>0.90497680832393135</v>
      </c>
      <c r="E25" s="14">
        <v>0.95967468654693322</v>
      </c>
      <c r="F25" s="14">
        <v>0.93008739076154812</v>
      </c>
      <c r="G25" s="14">
        <v>0.96895047472414675</v>
      </c>
      <c r="H25" s="14">
        <v>0.90088475753163844</v>
      </c>
      <c r="I25" s="14">
        <v>0.92025343719711383</v>
      </c>
    </row>
    <row r="26" spans="1:9" x14ac:dyDescent="0.35">
      <c r="A26" t="s">
        <v>86</v>
      </c>
      <c r="B26" t="s">
        <v>76</v>
      </c>
      <c r="C26" s="14">
        <v>0.7812884694296266</v>
      </c>
      <c r="D26" s="14">
        <v>0.82660398230088494</v>
      </c>
      <c r="E26" s="14">
        <v>0.93509615384615385</v>
      </c>
      <c r="F26" s="14">
        <v>0.87035175879396987</v>
      </c>
      <c r="G26" s="14">
        <v>0.95977808599167824</v>
      </c>
      <c r="H26" s="14">
        <v>0.84474078105864747</v>
      </c>
      <c r="I26" s="14">
        <v>0.84620943265941906</v>
      </c>
    </row>
    <row r="27" spans="1:9" x14ac:dyDescent="0.35">
      <c r="B27" t="s">
        <v>77</v>
      </c>
      <c r="C27" s="15">
        <v>0.87388343504024057</v>
      </c>
      <c r="D27" s="15">
        <v>0.90770733713815621</v>
      </c>
      <c r="E27" s="15">
        <v>0.97110978282526395</v>
      </c>
      <c r="F27" s="15">
        <v>0.94512877939529671</v>
      </c>
      <c r="G27" s="15">
        <v>0.98374207770735744</v>
      </c>
      <c r="H27" s="15">
        <v>0.91007449450159628</v>
      </c>
      <c r="I27" s="15">
        <v>0.91691079997843239</v>
      </c>
    </row>
    <row r="28" spans="1:9" x14ac:dyDescent="0.35">
      <c r="A28" t="s">
        <v>87</v>
      </c>
      <c r="B28" t="s">
        <v>76</v>
      </c>
      <c r="C28" s="15">
        <v>0.73227804542326225</v>
      </c>
      <c r="D28" s="15">
        <v>0.76221108534669757</v>
      </c>
      <c r="E28" s="15">
        <v>0.90025937278943646</v>
      </c>
      <c r="F28" s="15">
        <v>0.81232648528595219</v>
      </c>
      <c r="G28" s="15">
        <v>0.92503604036520903</v>
      </c>
      <c r="H28" s="15">
        <v>0.79265247889668289</v>
      </c>
      <c r="I28" s="15">
        <v>0.79336660474900966</v>
      </c>
    </row>
    <row r="29" spans="1:9" x14ac:dyDescent="0.35">
      <c r="B29" t="s">
        <v>77</v>
      </c>
      <c r="C29" s="15">
        <v>0.83916162295449448</v>
      </c>
      <c r="D29" s="15">
        <v>0.87401918047079341</v>
      </c>
      <c r="E29" s="15">
        <v>0.95118268746854551</v>
      </c>
      <c r="F29" s="15">
        <v>0.89908814589665653</v>
      </c>
      <c r="G29" s="15">
        <v>0.96700299972729753</v>
      </c>
      <c r="H29" s="15">
        <v>0.88228264117119803</v>
      </c>
      <c r="I29" s="15">
        <v>0.88466439549580012</v>
      </c>
    </row>
  </sheetData>
  <hyperlinks>
    <hyperlink ref="B5" r:id="rId1" location="Debtmanageability" display="https://www.universityofcalifornia.edu/about-us/information-center/undergraduate-affordability - Debtmanageability" xr:uid="{2348C925-3585-40AE-90B8-2CEBAF8AE21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5ADA440CE26048ABFA504BA03FF782" ma:contentTypeVersion="0" ma:contentTypeDescription="Create a new document." ma:contentTypeScope="" ma:versionID="3267e8f5633a93b1fed0305942658951">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C4C1D6-747A-47BB-B09C-F40897E5FD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34CF20B-75D6-4B7B-9D71-F3E8A580A25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C586CEA-FE30-469D-9EB8-A40665985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Chapter 2</vt:lpstr>
      <vt:lpstr>2.1.1</vt:lpstr>
      <vt:lpstr>2.2.1</vt:lpstr>
      <vt:lpstr>2.2.2</vt:lpstr>
      <vt:lpstr>2.3.1</vt:lpstr>
      <vt:lpstr>2.3.2</vt:lpstr>
      <vt:lpstr>2.3.3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2016-07-12T23:25:31Z</dcterms:created>
  <dcterms:modified xsi:type="dcterms:W3CDTF">2025-07-02T21:41:11Z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0x010100BE5ADA440CE26048ABFA504BA03FF782</vt:lpwstr>
  </property>
</Properties>
</file>