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laarmstr\Box\IRAP Shared\Accountability\2025\chapters\03 Udg Student Success (Chang)\2025 data files -- chapter 3\"/>
    </mc:Choice>
  </mc:AlternateContent>
  <xr:revisionPtr revIDLastSave="0" documentId="13_ncr:1_{7D9D9093-C8EC-4BD6-AFCD-7C58C823640E}" xr6:coauthVersionLast="47" xr6:coauthVersionMax="47" xr10:uidLastSave="{00000000-0000-0000-0000-000000000000}"/>
  <bookViews>
    <workbookView xWindow="-23148" yWindow="-1116" windowWidth="23256" windowHeight="12456" tabRatio="938" activeTab="14" xr2:uid="{00000000-000D-0000-FFFF-FFFF00000000}"/>
  </bookViews>
  <sheets>
    <sheet name="Chapter 3" sheetId="19" r:id="rId1"/>
    <sheet name="3.1.1" sheetId="21" r:id="rId2"/>
    <sheet name="3.1.2" sheetId="24" r:id="rId3"/>
    <sheet name="3.1.3" sheetId="22" r:id="rId4"/>
    <sheet name="3.1.4" sheetId="45" r:id="rId5"/>
    <sheet name="3.1.5" sheetId="25" r:id="rId6"/>
    <sheet name="3.1.6" sheetId="26" r:id="rId7"/>
    <sheet name="3.1.7" sheetId="27" r:id="rId8"/>
    <sheet name="3.1.8" sheetId="41" r:id="rId9"/>
    <sheet name="3.1.9" sheetId="42" r:id="rId10"/>
    <sheet name="3.1.10ab" sheetId="28" r:id="rId11"/>
    <sheet name="3.2.1ab" sheetId="29" r:id="rId12"/>
    <sheet name="3.2.2" sheetId="30" r:id="rId13"/>
    <sheet name="3.3.1" sheetId="32" r:id="rId14"/>
    <sheet name="3.3.2" sheetId="37" r:id="rId15"/>
    <sheet name="3.3.3" sheetId="43" r:id="rId16"/>
    <sheet name="3.3.4" sheetId="38" r:id="rId17"/>
  </sheets>
  <definedNames>
    <definedName name="hsgpadata" localSheetId="3">#REF!</definedName>
    <definedName name="hsgpadata" localSheetId="4">#REF!</definedName>
    <definedName name="hsgpadata" localSheetId="12">#REF!</definedName>
    <definedName name="hsgpadata" localSheetId="13">#REF!</definedName>
    <definedName name="hsgpadata">#REF!</definedName>
    <definedName name="transferdata" localSheetId="3">#REF!</definedName>
    <definedName name="transferdata" localSheetId="4">#REF!</definedName>
    <definedName name="transferdata" localSheetId="12">#REF!</definedName>
    <definedName name="transferdata" localSheetId="13">#REF!</definedName>
    <definedName name="transfer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0" l="1"/>
  <c r="K7" i="24"/>
  <c r="M7" i="24"/>
  <c r="N7" i="24"/>
  <c r="O7" i="24"/>
  <c r="P7" i="24"/>
  <c r="K8" i="24"/>
  <c r="P8" i="24" s="1"/>
  <c r="M8" i="24"/>
  <c r="N8" i="24"/>
  <c r="O8" i="24"/>
  <c r="K9" i="24"/>
  <c r="M9" i="24"/>
  <c r="N9" i="24"/>
  <c r="O9" i="24"/>
  <c r="P9" i="24"/>
  <c r="K10" i="24"/>
  <c r="P10" i="24" s="1"/>
  <c r="M10" i="24"/>
  <c r="N10" i="24"/>
  <c r="O10" i="24"/>
  <c r="K12" i="24"/>
  <c r="P12" i="24" s="1"/>
  <c r="M12" i="24"/>
  <c r="N12" i="24"/>
  <c r="O12" i="24"/>
  <c r="K13" i="24"/>
  <c r="M13" i="24"/>
  <c r="N13" i="24"/>
  <c r="O13" i="24"/>
  <c r="P13" i="24"/>
  <c r="K14" i="24"/>
  <c r="P14" i="24" s="1"/>
  <c r="M14" i="24"/>
  <c r="N14" i="24"/>
  <c r="O14" i="24"/>
  <c r="K15" i="24"/>
  <c r="P15" i="24" s="1"/>
  <c r="M15" i="24"/>
  <c r="N15" i="24"/>
  <c r="O15" i="24"/>
  <c r="K16" i="24"/>
  <c r="M16" i="24"/>
  <c r="N16" i="24"/>
  <c r="O16" i="24"/>
  <c r="P16" i="24"/>
  <c r="K18" i="24"/>
  <c r="P18" i="24" s="1"/>
  <c r="M18" i="24"/>
  <c r="N18" i="24"/>
  <c r="O18" i="24"/>
  <c r="K19" i="24"/>
  <c r="P19" i="24" s="1"/>
  <c r="M19" i="24"/>
  <c r="N19" i="24"/>
  <c r="O19" i="24"/>
  <c r="K20" i="24"/>
  <c r="M20" i="24"/>
  <c r="N20" i="24"/>
  <c r="O20" i="24"/>
  <c r="P20" i="24"/>
  <c r="K21" i="24"/>
  <c r="P21" i="24" s="1"/>
  <c r="M21" i="24"/>
  <c r="N21" i="24"/>
  <c r="O21" i="24"/>
  <c r="K22" i="24"/>
  <c r="M22" i="24"/>
  <c r="N22" i="24"/>
  <c r="O22" i="24"/>
  <c r="P22" i="24"/>
  <c r="F6" i="24" l="1"/>
  <c r="AA16" i="32" l="1"/>
  <c r="F7" i="24"/>
  <c r="F8" i="24"/>
  <c r="F9" i="24"/>
  <c r="F10" i="24"/>
  <c r="F12" i="24"/>
  <c r="F13" i="24"/>
  <c r="F14" i="24"/>
  <c r="F15" i="24"/>
  <c r="F16" i="24"/>
  <c r="F18" i="24"/>
  <c r="F19" i="24"/>
  <c r="F20" i="24"/>
  <c r="F21" i="24"/>
  <c r="F22" i="24"/>
  <c r="F6" i="30"/>
  <c r="F7" i="30"/>
  <c r="F8" i="30"/>
  <c r="F9" i="30"/>
  <c r="F10" i="30"/>
  <c r="F11" i="30"/>
  <c r="F12" i="30"/>
  <c r="F13" i="30"/>
  <c r="F14" i="30"/>
  <c r="F15" i="30"/>
  <c r="F19" i="30"/>
  <c r="F20" i="30"/>
  <c r="F21" i="30"/>
  <c r="F22" i="30"/>
  <c r="F23" i="30"/>
  <c r="F24" i="30"/>
  <c r="F25" i="30"/>
  <c r="F26" i="30"/>
  <c r="F27" i="30"/>
  <c r="F28" i="30"/>
  <c r="AA5" i="32"/>
  <c r="AA7" i="32"/>
  <c r="AA8" i="32"/>
  <c r="AA9" i="32"/>
  <c r="AA10" i="32"/>
  <c r="AA11" i="32"/>
  <c r="AA12" i="32"/>
  <c r="AA13" i="32"/>
  <c r="AA14" i="32"/>
  <c r="AA15" i="32"/>
  <c r="AA4" i="32"/>
  <c r="Z4" i="32"/>
  <c r="T5" i="32"/>
  <c r="U5" i="32"/>
  <c r="V5" i="32"/>
  <c r="W5" i="32"/>
  <c r="X5" i="32"/>
  <c r="Y5" i="32"/>
  <c r="Z5" i="32"/>
  <c r="T7" i="32"/>
  <c r="U7" i="32"/>
  <c r="V7" i="32"/>
  <c r="W7" i="32"/>
  <c r="X7" i="32"/>
  <c r="Y7" i="32"/>
  <c r="Z7" i="32"/>
  <c r="T8" i="32"/>
  <c r="U8" i="32"/>
  <c r="V8" i="32"/>
  <c r="W8" i="32"/>
  <c r="X8" i="32"/>
  <c r="Y8" i="32"/>
  <c r="Z8" i="32"/>
  <c r="T9" i="32"/>
  <c r="U9" i="32"/>
  <c r="V9" i="32"/>
  <c r="W9" i="32"/>
  <c r="X9" i="32"/>
  <c r="Y9" i="32"/>
  <c r="Z9" i="32"/>
  <c r="T10" i="32"/>
  <c r="U10" i="32"/>
  <c r="V10" i="32"/>
  <c r="W10" i="32"/>
  <c r="X10" i="32"/>
  <c r="Y10" i="32"/>
  <c r="Z10" i="32"/>
  <c r="T11" i="32"/>
  <c r="U11" i="32"/>
  <c r="V11" i="32"/>
  <c r="W11" i="32"/>
  <c r="X11" i="32"/>
  <c r="Y11" i="32"/>
  <c r="Z11" i="32"/>
  <c r="T12" i="32"/>
  <c r="U12" i="32"/>
  <c r="V12" i="32"/>
  <c r="W12" i="32"/>
  <c r="X12" i="32"/>
  <c r="Y12" i="32"/>
  <c r="Z12" i="32"/>
  <c r="T13" i="32"/>
  <c r="U13" i="32"/>
  <c r="V13" i="32"/>
  <c r="W13" i="32"/>
  <c r="X13" i="32"/>
  <c r="Y13" i="32"/>
  <c r="Z13" i="32"/>
  <c r="T14" i="32"/>
  <c r="U14" i="32"/>
  <c r="V14" i="32"/>
  <c r="W14" i="32"/>
  <c r="X14" i="32"/>
  <c r="Y14" i="32"/>
  <c r="Z14" i="32"/>
  <c r="T15" i="32"/>
  <c r="U15" i="32"/>
  <c r="V15" i="32"/>
  <c r="W15" i="32"/>
  <c r="X15" i="32"/>
  <c r="Y15" i="32"/>
  <c r="Z15" i="32"/>
  <c r="T16" i="32"/>
  <c r="U16" i="32"/>
  <c r="V16" i="32"/>
  <c r="W16" i="32"/>
  <c r="X16" i="32"/>
  <c r="Y16" i="32"/>
  <c r="Z16" i="32"/>
  <c r="U4" i="32"/>
  <c r="V4" i="32"/>
  <c r="W4" i="32"/>
  <c r="X4" i="32"/>
  <c r="Y4" i="32"/>
  <c r="T4" i="32"/>
  <c r="L7" i="21"/>
  <c r="M7" i="21"/>
  <c r="N7" i="21"/>
  <c r="L8" i="21"/>
  <c r="M8" i="21"/>
  <c r="N8" i="21"/>
  <c r="L9" i="21"/>
  <c r="M9" i="21"/>
  <c r="N9" i="21"/>
  <c r="L10" i="21"/>
  <c r="M10" i="21"/>
  <c r="N10" i="21"/>
  <c r="L11" i="21"/>
  <c r="M11" i="21"/>
  <c r="N11" i="21"/>
  <c r="L12" i="21"/>
  <c r="M12" i="21"/>
  <c r="N12" i="21"/>
  <c r="L14" i="21"/>
  <c r="M14" i="21"/>
  <c r="N14" i="21"/>
  <c r="L15" i="21"/>
  <c r="M15" i="21"/>
  <c r="N15" i="21"/>
  <c r="L16" i="21"/>
  <c r="M16" i="21"/>
  <c r="N16" i="21"/>
  <c r="L18" i="21"/>
  <c r="M18" i="21"/>
  <c r="N18" i="21"/>
  <c r="L19" i="21"/>
  <c r="M19" i="21"/>
  <c r="N19" i="21"/>
  <c r="L20" i="21"/>
  <c r="M20" i="21"/>
  <c r="N20" i="21"/>
  <c r="L22" i="21"/>
  <c r="M22" i="21"/>
  <c r="N22" i="21"/>
  <c r="L23" i="21"/>
  <c r="M23" i="21"/>
  <c r="N23" i="21"/>
  <c r="L24" i="21"/>
  <c r="M24" i="21"/>
  <c r="N24" i="21"/>
  <c r="L26" i="21"/>
  <c r="M26" i="21"/>
  <c r="N26" i="21"/>
  <c r="L27" i="21"/>
  <c r="M27" i="21"/>
  <c r="N27" i="21"/>
  <c r="L28" i="21"/>
  <c r="M28" i="21"/>
  <c r="N28" i="21"/>
  <c r="L30" i="21"/>
  <c r="M30" i="21"/>
  <c r="N30" i="21"/>
  <c r="L31" i="21"/>
  <c r="M31" i="21"/>
  <c r="N31" i="21"/>
  <c r="L32" i="21"/>
  <c r="M32" i="21"/>
  <c r="N32" i="21"/>
  <c r="L34" i="21"/>
  <c r="M34" i="21"/>
  <c r="N34" i="21"/>
  <c r="L35" i="21"/>
  <c r="M35" i="21"/>
  <c r="N35" i="21"/>
  <c r="L36" i="21"/>
  <c r="M36" i="21"/>
  <c r="N36" i="21"/>
  <c r="L38" i="21"/>
  <c r="M38" i="21"/>
  <c r="N38" i="21"/>
  <c r="L39" i="21"/>
  <c r="M39" i="21"/>
  <c r="N39" i="21"/>
  <c r="L40" i="21"/>
  <c r="M40" i="21"/>
  <c r="N40" i="21"/>
  <c r="L42" i="21"/>
  <c r="M42" i="21"/>
  <c r="N42" i="21"/>
  <c r="L43" i="21"/>
  <c r="M43" i="21"/>
  <c r="N43" i="21"/>
  <c r="L44" i="21"/>
  <c r="M44" i="21"/>
  <c r="N44" i="21"/>
  <c r="L46" i="21"/>
  <c r="M46" i="21"/>
  <c r="N46" i="21"/>
  <c r="L47" i="21"/>
  <c r="M47" i="21"/>
  <c r="N47" i="21"/>
  <c r="L48" i="21"/>
  <c r="M48" i="21"/>
  <c r="N48" i="21"/>
  <c r="M5" i="21"/>
  <c r="N5" i="21"/>
  <c r="L5" i="21"/>
  <c r="G7" i="21"/>
  <c r="G9" i="21"/>
  <c r="G10" i="21"/>
  <c r="G11" i="21"/>
  <c r="G12" i="21"/>
  <c r="G14" i="21"/>
  <c r="G15" i="21"/>
  <c r="G16" i="21"/>
  <c r="G18" i="21"/>
  <c r="G19" i="21"/>
  <c r="G20" i="21"/>
  <c r="G22" i="21"/>
  <c r="G23" i="21"/>
  <c r="G24" i="21"/>
  <c r="G26" i="21"/>
  <c r="G27" i="21"/>
  <c r="G28" i="21"/>
  <c r="G30" i="21"/>
  <c r="G31" i="21"/>
  <c r="G32" i="21"/>
  <c r="G34" i="21"/>
  <c r="G35" i="21"/>
  <c r="G36" i="21"/>
  <c r="G38" i="21"/>
  <c r="G39" i="21"/>
  <c r="G40" i="21"/>
  <c r="G42" i="21"/>
  <c r="G43" i="21"/>
  <c r="G44" i="21"/>
  <c r="G46" i="21"/>
  <c r="G47" i="21"/>
  <c r="G48" i="21"/>
  <c r="G5" i="21"/>
  <c r="M6" i="24" l="1"/>
  <c r="N6" i="24" l="1"/>
  <c r="O6" i="24" s="1"/>
  <c r="K6" i="24" l="1"/>
  <c r="P6" i="24" s="1"/>
</calcChain>
</file>

<file path=xl/sharedStrings.xml><?xml version="1.0" encoding="utf-8"?>
<sst xmlns="http://schemas.openxmlformats.org/spreadsheetml/2006/main" count="234" uniqueCount="118">
  <si>
    <t>Chapter 3: Undergraduate Student Success</t>
  </si>
  <si>
    <t>3.1: GRADUATION RATES</t>
  </si>
  <si>
    <t>3.1.1 Freshman graduation rates, UC and comparison institutions</t>
  </si>
  <si>
    <t>3.2 RETENTION RATES</t>
  </si>
  <si>
    <t>3.2.2 First-year retention rates, Freshmen and Transfers, Universitywide and by campus</t>
  </si>
  <si>
    <t>3.3 OUTCOMES</t>
  </si>
  <si>
    <t>3.3.1 Undergraduate degrees awarded by discipline, UC and comparison institutions</t>
  </si>
  <si>
    <t>3.3.2 Inflation-adjusted average and median alumni wages by selected majors, two, five, and ten years after graduation</t>
  </si>
  <si>
    <t>3.3.3 Industry of employment of UC bachelor’s graduates by discipline and years after graduation
Universitywide</t>
  </si>
  <si>
    <t>Click on an indicator link or its associated tab below to see the table, source and notes.</t>
  </si>
  <si>
    <t>Freshman graduation rate</t>
  </si>
  <si>
    <t xml:space="preserve"> </t>
  </si>
  <si>
    <t>4-year</t>
  </si>
  <si>
    <t>5-year</t>
  </si>
  <si>
    <t>6-year</t>
  </si>
  <si>
    <t>AAU
Priv</t>
  </si>
  <si>
    <t> </t>
  </si>
  <si>
    <t>AAU
Pub</t>
  </si>
  <si>
    <t>UC</t>
  </si>
  <si>
    <t>Berkeley</t>
  </si>
  <si>
    <t>Davis</t>
  </si>
  <si>
    <t>Irvine</t>
  </si>
  <si>
    <t>Los Angeles</t>
  </si>
  <si>
    <t>Merced</t>
  </si>
  <si>
    <t>Riverside</t>
  </si>
  <si>
    <t>San Diego</t>
  </si>
  <si>
    <t>Santa
Barbara</t>
  </si>
  <si>
    <t>Santa
Cruz</t>
  </si>
  <si>
    <t>Source: UC Corporate Student System and IPEDS</t>
  </si>
  <si>
    <t>Notes: Comparison IPEDS data are available for more limited years. The AAU comparison institutions are in the data glossary. Graduation rates are weighted by total cohort size. Institutions with missing data are excluded for that year. Freshmen are those students who entered UC directly from high school and who had not matriculated at another institution prior to enrollment. UC statistics give credit to the originating campus for inter-UC campus transfers. Merced opened in 2005.</t>
  </si>
  <si>
    <t>2016 Entering Freshman Cohort</t>
  </si>
  <si>
    <t>UC Rates</t>
  </si>
  <si>
    <t>Non-UC Rate</t>
  </si>
  <si>
    <t>4-Yr</t>
  </si>
  <si>
    <t>5-Yr</t>
  </si>
  <si>
    <t>6-Yr</t>
  </si>
  <si>
    <t>4-yr</t>
  </si>
  <si>
    <t>Santa Barbara</t>
  </si>
  <si>
    <t>Santa Cruz</t>
  </si>
  <si>
    <t>Source: UCOP Corporate Student System and the National Student Clearinghouse</t>
  </si>
  <si>
    <t>Notes: Intercampus transfers within UC are counted as graduates of their originating UC campus. In these data, non-UC rates only include those who transferred to non-UC institutions and graduated with a bachelor's degree.</t>
  </si>
  <si>
    <t>4 yr</t>
  </si>
  <si>
    <t>5 yr</t>
  </si>
  <si>
    <t>6 yr</t>
  </si>
  <si>
    <t xml:space="preserve">UC </t>
  </si>
  <si>
    <t>Afr
Amer</t>
  </si>
  <si>
    <t>Amer Indian</t>
  </si>
  <si>
    <t>Hisp/
Lat</t>
  </si>
  <si>
    <t>Asian/
Pac Isl</t>
  </si>
  <si>
    <t>White</t>
  </si>
  <si>
    <t>AAU
Publics</t>
  </si>
  <si>
    <t>AAU
Privates</t>
  </si>
  <si>
    <t xml:space="preserve">Sources: UC Data Warehouse and IPEDS. </t>
  </si>
  <si>
    <t>3.2.2 Freshman and Transfer retention rates, Universitywide and by campus</t>
  </si>
  <si>
    <t>AAU Private</t>
  </si>
  <si>
    <t xml:space="preserve">Non-UC AAU Public </t>
  </si>
  <si>
    <t>Universitywide</t>
  </si>
  <si>
    <t>Fall 2021 Transfers</t>
  </si>
  <si>
    <t>Non-UC AAU Public</t>
  </si>
  <si>
    <t>Engineering &amp; Computer Science</t>
  </si>
  <si>
    <t>Physical Sciences</t>
  </si>
  <si>
    <t>Life/Health Sciences</t>
  </si>
  <si>
    <t>Social Sciences</t>
  </si>
  <si>
    <t>Arts &amp; Humanities</t>
  </si>
  <si>
    <t>Business</t>
  </si>
  <si>
    <t>Other</t>
  </si>
  <si>
    <t>3.3.2 Inflation-adjusted average alumni wages by selected majors</t>
  </si>
  <si>
    <t>3.3.3 Industry of employment of UC bachelor's graduates by discipline and years after graduation</t>
  </si>
  <si>
    <t>3.1.3 Freshman graduation rates, including those who graduated from a non-UC institution</t>
  </si>
  <si>
    <t>3.1.4 Freshman four-year graduation rates by first generation, Pell, and URG status</t>
  </si>
  <si>
    <t>3.1.5 Freshman six-year graduation rates by first generation, Pell, and URG status</t>
  </si>
  <si>
    <t>3.1.6 Transfer two-year graduation rates by first generation, Pell, and URG status</t>
  </si>
  <si>
    <t>3.1.7 Transfer four-year graduation rates by first generation, Pell, and URG status</t>
  </si>
  <si>
    <t>3.1.8 Freshman graduation rates by HS GPA (top, middle, and bottom thirds) and race/ethnicity, Pell Grant recipient status, and first-generation status</t>
  </si>
  <si>
    <t xml:space="preserve">3.1.10a and b Average time to degree </t>
  </si>
  <si>
    <t xml:space="preserve"> 3.2.1a First year freshman retention rate by first generation, Pell, and URG status</t>
  </si>
  <si>
    <t>3.2.1b First year transfer retention rate by first generation, Pell, and URG status</t>
  </si>
  <si>
    <t xml:space="preserve">3.3.4 UC undergraduate alumni graduate degree attainment </t>
  </si>
  <si>
    <t>Percecnt Diff for Total #</t>
  </si>
  <si>
    <t>Fall 2022 Full Time Freshman</t>
  </si>
  <si>
    <t>Fall 2022 Transfers</t>
  </si>
  <si>
    <t>Fall 2023 Full Time Freshman</t>
  </si>
  <si>
    <t>Difference</t>
  </si>
  <si>
    <t>3.1.2 Freshman graduation rates by race/ethnicity</t>
  </si>
  <si>
    <t>3.1.2 Freshman graduation rates by race/ethnicity between UC and comparison institutions</t>
  </si>
  <si>
    <t>3.1.3 Freshman extended graduation rates, including those who graduated from a non-UC institution</t>
  </si>
  <si>
    <t>3.1.9 Transfer graduation rates by incoming transfer GPA (top, middle, and bottom thirds) and race/ethnicity, PellGrant recipient status, and first-generation status</t>
  </si>
  <si>
    <t>3.1.8 Freshman graduation rates by incoming transfer GPA (top, middle, and bottom thirds) and race/ethnicity, PellGrant recipient status, and first-generation status</t>
  </si>
  <si>
    <t>3.1.10a and b Freshman and transfer average time to degree</t>
  </si>
  <si>
    <t xml:space="preserve"> 3.2.1a and b First year freshman and transfer retention rate by first generation, Pell, and URG status</t>
  </si>
  <si>
    <t>3.3.4 UC undergraduate alumni graduate degree attainment by campus
2000 to 2015 graduating cohorts, combined, as of spring 2021</t>
  </si>
  <si>
    <t>Total</t>
  </si>
  <si>
    <t>TOTAL</t>
  </si>
  <si>
    <t>2017 entering cohort from IPEDS</t>
  </si>
  <si>
    <t>*Small N (N is exactly the same as previous year…53)</t>
  </si>
  <si>
    <t>https://www.universityofcalifornia.edu/about-us/information-center/ug-outcomes#Graduationrates</t>
  </si>
  <si>
    <t>https://www.universityofcalifornia.edu/about-us/information-center/ug-outcomes#Non-UCgraduationrates</t>
  </si>
  <si>
    <t>https://www.universityofcalifornia.edu/about-us/information-center/uc-2030-dashboard#Goal2-Progress</t>
  </si>
  <si>
    <t>https://www.universityofcalifornia.edu/about-us/information-center/uc-2030-dashboard#Goal2-Progress/5e7a91f9-b973-4e1b-97d6-a303dfac6cdb/acct2025-3-1-5</t>
  </si>
  <si>
    <t>https://www.universityofcalifornia.edu/about-us/information-center/uc-2030-dashboard#Goal2-Progress/b32466fc-f8d2-4e8c-9f09-0c37cd8367e4/acct2025-3-1-6</t>
  </si>
  <si>
    <t>https://www.universityofcalifornia.edu/about-us/information-center/uc-2030-dashboard#Goal2-Progress/2caf4ab7-6e66-462a-9986-e3c8110df785/acct2025-3-1-7</t>
  </si>
  <si>
    <t>Ethnicity</t>
  </si>
  <si>
    <t>Pell Grant</t>
  </si>
  <si>
    <t>First gen</t>
  </si>
  <si>
    <t>https://www.universityofcalifornia.edu/about-us/information-center/ug-outcomes#Grad_ratesbyGPAgroups</t>
  </si>
  <si>
    <t>https://www.universityofcalifornia.edu/about-us/information-center/ug-outcomes#Grad_ratesbyGPAgroups/f3bedebd-de6e-4652-886e-0a8f72baa2a8/acct2025-3-1-8-Pell</t>
  </si>
  <si>
    <t>https://www.universityofcalifornia.edu/about-us/information-center/ug-outcomes#Grad_ratesbyGPAgroups/bd28dd44-4e85-42b3-93ba-72f2e76fdfc4/acct2025-3-1-8-FG</t>
  </si>
  <si>
    <t>3.1.10a</t>
  </si>
  <si>
    <t>3.1.10b</t>
  </si>
  <si>
    <t>https://www.universityofcalifornia.edu/about-us/information-center/ug-outcomes#Graduationrates/efa67e78-5990-4487-bde9-f99cededee08/acct2025-3-1-10b</t>
  </si>
  <si>
    <t>3.1.1a</t>
  </si>
  <si>
    <t>https://www.universityofcalifornia.edu/about-us/information-center/uc-2030-dashboard#Goal2-Retentionrates</t>
  </si>
  <si>
    <t>https://www.universityofcalifornia.edu/about-us/information-center/uc-2030-dashboard#Goal2-Retentionrates/4c4afb7c-88ed-4cb6-939a-9b5b73007667/acct2025-3-2-1b</t>
  </si>
  <si>
    <t>3.1.1b</t>
  </si>
  <si>
    <t>https://www.universityofcalifornia.edu/about-us/information-center/uc-alumni-earnings#Earnings</t>
  </si>
  <si>
    <t>https://www.universityofcalifornia.edu/about-us/information-center/uc-alumni-earnings#Industries</t>
  </si>
  <si>
    <t>https://www.universityofcalifornia.edu/about-us/information-center/alumni-grad-outcomes#DegreeTypes</t>
  </si>
  <si>
    <t>3.1.9 Transfer graduation rates by incoming transfer GPA (top, middle, and bottom thirds) and race/ethnicity, Pell Grant recipient status, and first-generation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</si>
</sst>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0.0"/>
    <numFmt numFmtId="165" formatCode="0\%"/>
    <numFmt numFmtId="166" formatCode="_(* #,##0_);_(* \(#,##0\);_(* &quot;-&quot;??_);_(@_)"/>
    <numFmt numFmtId="167" formatCode="&quot;$&quot;#,##0"/>
    <numFmt numFmtId="168" formatCode="0.0%"/>
  </numFmts>
  <fonts count="36" x14ac:knownFonts="1">
    <font>
      <sz val="11"/>
      <color theme="1"/>
      <name val="Calibri"/>
      <family val="2"/>
      <scheme val="minor"/>
    </font>
    <font>
      <sz val="10"/>
      <name val="Arial"/>
      <family val="2"/>
    </font>
    <font>
      <sz val="10"/>
      <name val="MS Sans Serif"/>
      <family val="2"/>
    </font>
    <font>
      <u/>
      <sz val="11"/>
      <color theme="10"/>
      <name val="Calibri"/>
      <family val="2"/>
      <scheme val="minor"/>
    </font>
    <font>
      <b/>
      <sz val="11"/>
      <color theme="1"/>
      <name val="Calibri"/>
      <family val="2"/>
      <scheme val="minor"/>
    </font>
    <font>
      <b/>
      <sz val="10"/>
      <color theme="1"/>
      <name val="Arial"/>
      <family val="2"/>
    </font>
    <font>
      <sz val="11"/>
      <color rgb="FF0070C0"/>
      <name val="Calibri"/>
      <family val="2"/>
      <scheme val="minor"/>
    </font>
    <font>
      <sz val="11"/>
      <name val="Calibri"/>
      <family val="2"/>
      <scheme val="minor"/>
    </font>
    <font>
      <sz val="14"/>
      <color theme="1"/>
      <name val="Calibri"/>
      <family val="2"/>
      <scheme val="minor"/>
    </font>
    <font>
      <u/>
      <sz val="11"/>
      <color rgb="FF0070C0"/>
      <name val="Calibri"/>
      <family val="2"/>
      <scheme val="minor"/>
    </font>
    <font>
      <sz val="11"/>
      <color theme="1"/>
      <name val="Calibri"/>
      <family val="2"/>
      <scheme val="minor"/>
    </font>
    <font>
      <sz val="10"/>
      <color theme="1"/>
      <name val="Arial"/>
      <family val="2"/>
    </font>
    <font>
      <sz val="11"/>
      <color theme="1"/>
      <name val="Arial"/>
      <family val="2"/>
    </font>
    <font>
      <b/>
      <sz val="11"/>
      <name val="Calibri"/>
      <family val="2"/>
      <scheme val="minor"/>
    </font>
    <font>
      <sz val="11"/>
      <color indexed="8"/>
      <name val="Calibri"/>
      <family val="2"/>
      <scheme val="minor"/>
    </font>
    <font>
      <sz val="9"/>
      <color rgb="FF666666"/>
      <name val="Arial"/>
      <family val="2"/>
    </font>
    <font>
      <sz val="9"/>
      <color rgb="FF333333"/>
      <name val="Arial"/>
      <family val="2"/>
    </font>
    <font>
      <sz val="9"/>
      <name val="Arial"/>
      <family val="2"/>
    </font>
    <font>
      <b/>
      <sz val="9"/>
      <color rgb="FF000000"/>
      <name val="Calibri"/>
      <family val="2"/>
    </font>
    <font>
      <sz val="9"/>
      <color rgb="FF000000"/>
      <name val="Calibri"/>
      <family val="2"/>
    </font>
    <font>
      <sz val="9"/>
      <name val="Times New Roman"/>
      <family val="1"/>
    </font>
    <font>
      <sz val="36"/>
      <color theme="1"/>
      <name val="Calibri"/>
      <family val="2"/>
      <scheme val="minor"/>
    </font>
    <font>
      <sz val="9"/>
      <color theme="1"/>
      <name val="Calibri"/>
      <family val="2"/>
      <scheme val="minor"/>
    </font>
    <font>
      <b/>
      <sz val="9"/>
      <color theme="1"/>
      <name val="Calibri"/>
      <family val="2"/>
      <scheme val="minor"/>
    </font>
    <font>
      <sz val="9"/>
      <color rgb="FF000000"/>
      <name val="Arial"/>
      <family val="2"/>
    </font>
    <font>
      <b/>
      <sz val="11"/>
      <color rgb="FF000000"/>
      <name val="Calibri"/>
      <family val="2"/>
    </font>
    <font>
      <sz val="11"/>
      <color rgb="FF000000"/>
      <name val="Calibri"/>
      <family val="2"/>
    </font>
    <font>
      <b/>
      <sz val="11"/>
      <color rgb="FF000000"/>
      <name val="Calibri"/>
      <family val="2"/>
      <scheme val="minor"/>
    </font>
    <font>
      <sz val="11"/>
      <color rgb="FF000000"/>
      <name val="Calibri"/>
      <family val="2"/>
      <scheme val="minor"/>
    </font>
    <font>
      <sz val="11"/>
      <color rgb="FF666666"/>
      <name val="Calibri"/>
      <family val="2"/>
      <scheme val="minor"/>
    </font>
    <font>
      <sz val="11"/>
      <color rgb="FF333333"/>
      <name val="Calibri"/>
      <family val="2"/>
      <scheme val="minor"/>
    </font>
    <font>
      <sz val="11"/>
      <color rgb="FFFF0000"/>
      <name val="Calibri"/>
      <family val="2"/>
      <scheme val="minor"/>
    </font>
    <font>
      <b/>
      <sz val="10"/>
      <color rgb="FFFF0000"/>
      <name val="Arial"/>
      <family val="2"/>
    </font>
    <font>
      <b/>
      <sz val="11"/>
      <color rgb="FFFF0000"/>
      <name val="Calibri"/>
      <family val="2"/>
    </font>
    <font>
      <sz val="9"/>
      <color rgb="FFFF0000"/>
      <name val="Arial"/>
      <family val="2"/>
    </font>
    <font>
      <sz val="11"/>
      <color rgb="FFC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bgColor rgb="FFDDEBF7"/>
      </patternFill>
    </fill>
  </fills>
  <borders count="2">
    <border>
      <left/>
      <right/>
      <top/>
      <bottom/>
      <diagonal/>
    </border>
    <border>
      <left/>
      <right/>
      <top/>
      <bottom style="thin">
        <color rgb="FF9BC2E6"/>
      </bottom>
      <diagonal/>
    </border>
  </borders>
  <cellStyleXfs count="15">
    <xf numFmtId="0" fontId="0" fillId="0" borderId="0"/>
    <xf numFmtId="0" fontId="3" fillId="0" borderId="0" applyNumberFormat="0" applyFill="0" applyBorder="0" applyAlignment="0" applyProtection="0"/>
    <xf numFmtId="0" fontId="1" fillId="0" borderId="0"/>
    <xf numFmtId="0" fontId="2" fillId="0" borderId="0"/>
    <xf numFmtId="0" fontId="1" fillId="0" borderId="0"/>
    <xf numFmtId="0" fontId="1" fillId="0" borderId="0"/>
    <xf numFmtId="9" fontId="1" fillId="0" borderId="0" applyFont="0" applyFill="0" applyBorder="0" applyAlignment="0" applyProtection="0"/>
    <xf numFmtId="0" fontId="2" fillId="0" borderId="0"/>
    <xf numFmtId="0" fontId="2" fillId="0" borderId="0"/>
    <xf numFmtId="0" fontId="10" fillId="0" borderId="0"/>
    <xf numFmtId="9" fontId="2" fillId="0" borderId="0" applyFont="0" applyFill="0" applyBorder="0" applyAlignment="0" applyProtection="0"/>
    <xf numFmtId="9" fontId="2" fillId="0" borderId="0" applyFont="0" applyFill="0" applyBorder="0" applyAlignment="0" applyProtection="0"/>
    <xf numFmtId="0" fontId="14" fillId="0" borderId="0"/>
    <xf numFmtId="43" fontId="10" fillId="0" borderId="0" applyFont="0" applyFill="0" applyBorder="0" applyAlignment="0" applyProtection="0"/>
    <xf numFmtId="9" fontId="10" fillId="0" borderId="0" applyFont="0" applyFill="0" applyBorder="0" applyAlignment="0" applyProtection="0"/>
  </cellStyleXfs>
  <cellXfs count="124">
    <xf numFmtId="0" fontId="0" fillId="0" borderId="0" xfId="0"/>
    <xf numFmtId="49" fontId="6" fillId="0" borderId="0" xfId="0" applyNumberFormat="1" applyFont="1"/>
    <xf numFmtId="0" fontId="10" fillId="0" borderId="0" xfId="0" applyFont="1"/>
    <xf numFmtId="49" fontId="10" fillId="0" borderId="0" xfId="1" applyNumberFormat="1" applyFont="1" applyAlignment="1">
      <alignment horizontal="left"/>
    </xf>
    <xf numFmtId="49" fontId="0" fillId="0" borderId="0" xfId="0" applyNumberFormat="1"/>
    <xf numFmtId="49" fontId="9" fillId="0" borderId="0" xfId="1" applyNumberFormat="1" applyFont="1" applyAlignment="1">
      <alignment horizontal="left"/>
    </xf>
    <xf numFmtId="0" fontId="0" fillId="2" borderId="0" xfId="0" applyFill="1"/>
    <xf numFmtId="49" fontId="9" fillId="0" borderId="0" xfId="1" applyNumberFormat="1" applyFont="1" applyAlignment="1">
      <alignment horizontal="left" wrapText="1"/>
    </xf>
    <xf numFmtId="0" fontId="4" fillId="2" borderId="0" xfId="0" applyFont="1" applyFill="1"/>
    <xf numFmtId="0" fontId="27" fillId="2" borderId="0" xfId="0" applyFont="1" applyFill="1"/>
    <xf numFmtId="0" fontId="28" fillId="2" borderId="0" xfId="0" applyFont="1" applyFill="1"/>
    <xf numFmtId="0" fontId="29" fillId="2" borderId="0" xfId="0" applyFont="1" applyFill="1"/>
    <xf numFmtId="9" fontId="0" fillId="2" borderId="0" xfId="0" applyNumberFormat="1" applyFill="1"/>
    <xf numFmtId="0" fontId="0" fillId="2" borderId="0" xfId="0" applyFill="1" applyAlignment="1">
      <alignment horizontal="left" vertical="center"/>
    </xf>
    <xf numFmtId="0" fontId="0" fillId="2" borderId="0" xfId="0" applyFill="1" applyAlignment="1">
      <alignment horizontal="left" vertical="top" wrapText="1"/>
    </xf>
    <xf numFmtId="0" fontId="0" fillId="2" borderId="0" xfId="0" applyFill="1" applyAlignment="1">
      <alignment horizontal="center" vertical="center"/>
    </xf>
    <xf numFmtId="0" fontId="4" fillId="2" borderId="0" xfId="0" applyFont="1" applyFill="1" applyAlignment="1">
      <alignment horizontal="center" vertical="center"/>
    </xf>
    <xf numFmtId="0" fontId="27" fillId="2" borderId="0" xfId="0" applyFont="1" applyFill="1" applyAlignment="1">
      <alignment horizontal="center" vertical="center"/>
    </xf>
    <xf numFmtId="0" fontId="28" fillId="2" borderId="0" xfId="0" applyFont="1" applyFill="1" applyAlignment="1">
      <alignment horizontal="center" vertical="center"/>
    </xf>
    <xf numFmtId="9" fontId="28" fillId="3" borderId="0" xfId="0" applyNumberFormat="1" applyFont="1" applyFill="1" applyAlignment="1">
      <alignment horizontal="center" vertical="center"/>
    </xf>
    <xf numFmtId="0" fontId="28" fillId="3" borderId="0" xfId="0" applyFont="1" applyFill="1" applyAlignment="1">
      <alignment horizontal="center" vertical="center"/>
    </xf>
    <xf numFmtId="9" fontId="30" fillId="2" borderId="0" xfId="0" applyNumberFormat="1" applyFont="1" applyFill="1" applyAlignment="1">
      <alignment horizontal="center" vertical="center"/>
    </xf>
    <xf numFmtId="0" fontId="30" fillId="2" borderId="0" xfId="0" applyFont="1" applyFill="1" applyAlignment="1">
      <alignment horizontal="center" vertical="center"/>
    </xf>
    <xf numFmtId="9" fontId="0" fillId="2" borderId="0" xfId="0" applyNumberFormat="1" applyFill="1" applyAlignment="1">
      <alignment horizontal="center" vertical="center"/>
    </xf>
    <xf numFmtId="9" fontId="30" fillId="2" borderId="0" xfId="14" applyFont="1" applyFill="1" applyAlignment="1">
      <alignment horizontal="center" vertical="center"/>
    </xf>
    <xf numFmtId="9" fontId="0" fillId="2" borderId="0" xfId="14" applyFont="1" applyFill="1" applyAlignment="1">
      <alignment horizontal="center" vertical="center"/>
    </xf>
    <xf numFmtId="10" fontId="30" fillId="2" borderId="0" xfId="0" applyNumberFormat="1" applyFont="1" applyFill="1" applyAlignment="1">
      <alignment horizontal="center" vertical="center"/>
    </xf>
    <xf numFmtId="0" fontId="5" fillId="2" borderId="0" xfId="0" applyFont="1" applyFill="1"/>
    <xf numFmtId="0" fontId="25" fillId="2" borderId="0" xfId="0" applyFont="1" applyFill="1"/>
    <xf numFmtId="0" fontId="26" fillId="2" borderId="0" xfId="0" applyFont="1" applyFill="1"/>
    <xf numFmtId="10" fontId="0" fillId="2" borderId="0" xfId="0" applyNumberFormat="1" applyFill="1"/>
    <xf numFmtId="0" fontId="11" fillId="2" borderId="0" xfId="0" applyFont="1" applyFill="1"/>
    <xf numFmtId="0" fontId="11" fillId="2" borderId="0" xfId="0" applyFont="1" applyFill="1" applyAlignment="1">
      <alignment horizontal="left" vertical="center" wrapText="1"/>
    </xf>
    <xf numFmtId="0" fontId="5" fillId="2" borderId="0" xfId="0" applyFont="1" applyFill="1" applyAlignment="1">
      <alignment horizontal="center"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10" fontId="26" fillId="2" borderId="0" xfId="0" applyNumberFormat="1" applyFont="1" applyFill="1" applyAlignment="1">
      <alignment horizontal="center" vertical="center"/>
    </xf>
    <xf numFmtId="0" fontId="3" fillId="2" borderId="0" xfId="1" applyFill="1" applyBorder="1"/>
    <xf numFmtId="0" fontId="0" fillId="2" borderId="0" xfId="0" applyFill="1" applyAlignment="1">
      <alignment wrapText="1"/>
    </xf>
    <xf numFmtId="9" fontId="16" fillId="2" borderId="0" xfId="0" applyNumberFormat="1" applyFont="1" applyFill="1" applyAlignment="1">
      <alignment vertical="center"/>
    </xf>
    <xf numFmtId="9" fontId="0" fillId="2" borderId="0" xfId="14" applyFont="1" applyFill="1"/>
    <xf numFmtId="0" fontId="4" fillId="2" borderId="0" xfId="0" applyFont="1" applyFill="1" applyAlignment="1">
      <alignment vertical="top"/>
    </xf>
    <xf numFmtId="0" fontId="27" fillId="2" borderId="0" xfId="0" applyFont="1" applyFill="1" applyAlignment="1">
      <alignment vertical="top"/>
    </xf>
    <xf numFmtId="0" fontId="28" fillId="2" borderId="0" xfId="0" applyFont="1" applyFill="1" applyAlignment="1">
      <alignment vertical="top"/>
    </xf>
    <xf numFmtId="0" fontId="0" fillId="2" borderId="0" xfId="0" applyFill="1" applyAlignment="1">
      <alignment vertical="top"/>
    </xf>
    <xf numFmtId="0" fontId="0" fillId="2" borderId="0" xfId="0" applyFill="1" applyAlignment="1">
      <alignment vertical="center" wrapText="1"/>
    </xf>
    <xf numFmtId="0" fontId="0" fillId="2" borderId="0" xfId="0" applyFill="1" applyAlignment="1">
      <alignment horizontal="center" vertical="center" wrapText="1"/>
    </xf>
    <xf numFmtId="9" fontId="0" fillId="2" borderId="0" xfId="0" applyNumberFormat="1" applyFill="1" applyAlignment="1">
      <alignment vertical="center" wrapText="1"/>
    </xf>
    <xf numFmtId="0" fontId="28" fillId="2" borderId="0" xfId="0" applyFont="1" applyFill="1" applyAlignment="1">
      <alignment wrapText="1"/>
    </xf>
    <xf numFmtId="165" fontId="0" fillId="2" borderId="0" xfId="0" applyNumberFormat="1" applyFill="1"/>
    <xf numFmtId="0" fontId="0" fillId="2" borderId="0" xfId="0" quotePrefix="1" applyFill="1"/>
    <xf numFmtId="10" fontId="4" fillId="2" borderId="0" xfId="0" applyNumberFormat="1" applyFont="1" applyFill="1"/>
    <xf numFmtId="0" fontId="32" fillId="2" borderId="0" xfId="0" applyFont="1" applyFill="1"/>
    <xf numFmtId="0" fontId="32" fillId="2" borderId="0" xfId="0" applyFont="1" applyFill="1" applyAlignment="1">
      <alignment horizontal="center" vertical="center"/>
    </xf>
    <xf numFmtId="0" fontId="31" fillId="2" borderId="0" xfId="0" applyFont="1" applyFill="1"/>
    <xf numFmtId="0" fontId="7" fillId="2" borderId="0" xfId="0" applyFont="1" applyFill="1"/>
    <xf numFmtId="0" fontId="7" fillId="2" borderId="0" xfId="0" applyFont="1" applyFill="1" applyAlignment="1">
      <alignment horizontal="left" vertical="top"/>
    </xf>
    <xf numFmtId="0" fontId="15" fillId="2" borderId="0" xfId="0" quotePrefix="1" applyFont="1" applyFill="1" applyAlignment="1">
      <alignment horizontal="left" vertical="top"/>
    </xf>
    <xf numFmtId="9" fontId="17" fillId="2" borderId="0" xfId="0" applyNumberFormat="1" applyFont="1" applyFill="1" applyAlignment="1">
      <alignment vertical="center"/>
    </xf>
    <xf numFmtId="165" fontId="0" fillId="2" borderId="0" xfId="11" applyNumberFormat="1" applyFont="1" applyFill="1"/>
    <xf numFmtId="165" fontId="7" fillId="2" borderId="0" xfId="11" applyNumberFormat="1" applyFont="1" applyFill="1"/>
    <xf numFmtId="0" fontId="3" fillId="2" borderId="0" xfId="1" applyFill="1" applyAlignment="1">
      <alignment horizontal="left" vertical="top"/>
    </xf>
    <xf numFmtId="0" fontId="3" fillId="2" borderId="0" xfId="1" applyFill="1"/>
    <xf numFmtId="164" fontId="0" fillId="2" borderId="0" xfId="0" applyNumberFormat="1" applyFill="1"/>
    <xf numFmtId="0" fontId="15" fillId="2" borderId="0" xfId="0" quotePrefix="1" applyFont="1" applyFill="1" applyAlignment="1">
      <alignment horizontal="center"/>
    </xf>
    <xf numFmtId="9" fontId="24" fillId="2" borderId="0" xfId="0" applyNumberFormat="1" applyFont="1" applyFill="1" applyAlignment="1">
      <alignment vertical="center"/>
    </xf>
    <xf numFmtId="0" fontId="13" fillId="2" borderId="0" xfId="0" applyFont="1" applyFill="1"/>
    <xf numFmtId="0" fontId="29" fillId="2" borderId="0" xfId="0" applyFont="1" applyFill="1" applyAlignment="1">
      <alignment horizontal="center" vertical="center"/>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0" fontId="12" fillId="2" borderId="0" xfId="0" applyFont="1" applyFill="1"/>
    <xf numFmtId="0" fontId="19" fillId="2" borderId="0" xfId="0" applyFont="1" applyFill="1" applyAlignment="1">
      <alignment horizontal="center" vertical="center"/>
    </xf>
    <xf numFmtId="0" fontId="18" fillId="2" borderId="0" xfId="0" applyFont="1" applyFill="1" applyAlignment="1">
      <alignment vertical="center"/>
    </xf>
    <xf numFmtId="0" fontId="20" fillId="2" borderId="0" xfId="0" applyFont="1" applyFill="1" applyAlignment="1">
      <alignment vertical="center" wrapText="1"/>
    </xf>
    <xf numFmtId="0" fontId="19" fillId="2" borderId="0" xfId="0" applyFont="1" applyFill="1" applyAlignment="1">
      <alignment horizontal="left" vertical="center" indent="1"/>
    </xf>
    <xf numFmtId="167" fontId="22" fillId="2" borderId="0" xfId="0" applyNumberFormat="1" applyFont="1" applyFill="1"/>
    <xf numFmtId="0" fontId="19" fillId="2" borderId="0" xfId="0" applyFont="1" applyFill="1" applyAlignment="1">
      <alignment horizontal="right" vertical="center" wrapText="1"/>
    </xf>
    <xf numFmtId="167" fontId="23" fillId="2" borderId="0" xfId="0" applyNumberFormat="1" applyFont="1" applyFill="1"/>
    <xf numFmtId="6" fontId="19" fillId="2" borderId="0" xfId="0" applyNumberFormat="1" applyFont="1" applyFill="1" applyAlignment="1">
      <alignment horizontal="right" vertical="center"/>
    </xf>
    <xf numFmtId="166" fontId="7" fillId="2" borderId="0" xfId="13" applyNumberFormat="1" applyFont="1" applyFill="1"/>
    <xf numFmtId="9" fontId="7"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0" fontId="4" fillId="2" borderId="0" xfId="0" applyFont="1" applyFill="1" applyAlignment="1">
      <alignment horizontal="center" vertical="center" wrapText="1"/>
    </xf>
    <xf numFmtId="0" fontId="29" fillId="2" borderId="0" xfId="0" applyFont="1" applyFill="1" applyAlignment="1">
      <alignment vertical="center" wrapText="1"/>
    </xf>
    <xf numFmtId="0" fontId="7" fillId="2" borderId="0" xfId="0" applyFont="1" applyFill="1" applyAlignment="1">
      <alignment vertical="center" wrapText="1"/>
    </xf>
    <xf numFmtId="9" fontId="31" fillId="2" borderId="0" xfId="14" applyFont="1" applyFill="1"/>
    <xf numFmtId="0" fontId="11" fillId="2" borderId="0" xfId="0" applyFont="1" applyFill="1" applyAlignment="1">
      <alignment wrapText="1"/>
    </xf>
    <xf numFmtId="0" fontId="5" fillId="2" borderId="0" xfId="0" applyFont="1" applyFill="1" applyAlignment="1">
      <alignment wrapText="1"/>
    </xf>
    <xf numFmtId="0" fontId="26" fillId="2" borderId="0" xfId="0" applyFont="1" applyFill="1" applyAlignment="1">
      <alignment wrapText="1"/>
    </xf>
    <xf numFmtId="0" fontId="25" fillId="2" borderId="0" xfId="0" applyFont="1" applyFill="1" applyAlignment="1">
      <alignment wrapText="1"/>
    </xf>
    <xf numFmtId="9" fontId="16" fillId="2" borderId="0" xfId="0" applyNumberFormat="1" applyFont="1" applyFill="1" applyAlignment="1">
      <alignment wrapText="1"/>
    </xf>
    <xf numFmtId="0" fontId="5" fillId="2" borderId="0" xfId="0" applyFont="1" applyFill="1" applyAlignment="1">
      <alignment horizontal="center" vertical="center" wrapText="1"/>
    </xf>
    <xf numFmtId="0" fontId="25" fillId="4" borderId="1" xfId="0" applyFont="1" applyFill="1" applyBorder="1" applyAlignment="1">
      <alignment horizontal="center" vertical="center" wrapText="1"/>
    </xf>
    <xf numFmtId="9" fontId="16" fillId="2" borderId="0" xfId="0" applyNumberFormat="1" applyFont="1" applyFill="1" applyAlignment="1">
      <alignment horizontal="center" vertical="center" wrapText="1"/>
    </xf>
    <xf numFmtId="168" fontId="0" fillId="2" borderId="0" xfId="0" applyNumberFormat="1" applyFill="1" applyAlignment="1">
      <alignment horizontal="center" vertical="center"/>
    </xf>
    <xf numFmtId="0" fontId="33" fillId="2" borderId="0" xfId="0" applyFont="1" applyFill="1" applyAlignment="1">
      <alignment wrapText="1"/>
    </xf>
    <xf numFmtId="9" fontId="34" fillId="2" borderId="0" xfId="0" applyNumberFormat="1" applyFont="1" applyFill="1" applyAlignment="1">
      <alignment horizontal="center" vertical="center" wrapText="1"/>
    </xf>
    <xf numFmtId="0" fontId="31" fillId="2" borderId="0" xfId="0" applyFont="1" applyFill="1" applyAlignment="1">
      <alignment wrapText="1"/>
    </xf>
    <xf numFmtId="168" fontId="31" fillId="2" borderId="0" xfId="0" applyNumberFormat="1" applyFont="1" applyFill="1" applyAlignment="1">
      <alignment horizontal="center" vertical="center"/>
    </xf>
    <xf numFmtId="9" fontId="34" fillId="2" borderId="0" xfId="0" applyNumberFormat="1" applyFont="1" applyFill="1" applyAlignment="1">
      <alignment wrapText="1"/>
    </xf>
    <xf numFmtId="49" fontId="3" fillId="0" borderId="0" xfId="1" applyNumberFormat="1" applyAlignment="1">
      <alignment horizontal="left"/>
    </xf>
    <xf numFmtId="9" fontId="35" fillId="2" borderId="0" xfId="0" applyNumberFormat="1" applyFont="1" applyFill="1" applyAlignment="1">
      <alignment horizontal="center" vertical="center"/>
    </xf>
    <xf numFmtId="0" fontId="35" fillId="2" borderId="0" xfId="0" applyFont="1" applyFill="1"/>
    <xf numFmtId="9" fontId="31" fillId="2" borderId="0" xfId="14" applyFont="1" applyFill="1" applyAlignment="1">
      <alignment horizontal="center" vertical="center" wrapText="1"/>
    </xf>
    <xf numFmtId="9" fontId="3" fillId="2" borderId="0" xfId="1" applyNumberFormat="1" applyFill="1" applyAlignment="1">
      <alignment vertical="center"/>
    </xf>
    <xf numFmtId="49" fontId="9" fillId="0" borderId="0" xfId="1" applyNumberFormat="1" applyFont="1" applyAlignment="1">
      <alignment horizontal="left" wrapText="1"/>
    </xf>
    <xf numFmtId="49" fontId="9" fillId="0" borderId="0" xfId="1" applyNumberFormat="1" applyFont="1" applyAlignment="1">
      <alignment horizontal="left"/>
    </xf>
    <xf numFmtId="49" fontId="0" fillId="0" borderId="0" xfId="0" applyNumberFormat="1" applyAlignment="1">
      <alignment horizontal="left" vertical="center"/>
    </xf>
    <xf numFmtId="49" fontId="8" fillId="0" borderId="0" xfId="0" applyNumberFormat="1" applyFont="1" applyAlignment="1">
      <alignment horizontal="left" vertical="center"/>
    </xf>
    <xf numFmtId="0" fontId="21" fillId="0" borderId="0" xfId="0" applyFont="1" applyAlignment="1">
      <alignment horizontal="left" vertical="center"/>
    </xf>
    <xf numFmtId="49" fontId="7" fillId="0" borderId="0" xfId="0" applyNumberFormat="1" applyFont="1" applyAlignment="1">
      <alignment horizontal="left"/>
    </xf>
    <xf numFmtId="0" fontId="0" fillId="2" borderId="0" xfId="0" applyFill="1" applyAlignment="1">
      <alignment horizontal="left" vertical="center"/>
    </xf>
    <xf numFmtId="0" fontId="0" fillId="2" borderId="0" xfId="0" applyFill="1" applyAlignment="1">
      <alignment horizontal="left" vertical="top" wrapText="1"/>
    </xf>
    <xf numFmtId="0" fontId="0" fillId="2" borderId="0" xfId="0" applyFill="1" applyAlignment="1">
      <alignment horizontal="left" vertical="center" wrapText="1"/>
    </xf>
    <xf numFmtId="0" fontId="28" fillId="2" borderId="0" xfId="0" applyFont="1" applyFill="1" applyAlignment="1">
      <alignment vertical="top" wrapText="1"/>
    </xf>
    <xf numFmtId="0" fontId="28" fillId="2" borderId="0" xfId="0" applyFont="1" applyFill="1" applyAlignment="1">
      <alignment vertical="top"/>
    </xf>
    <xf numFmtId="0" fontId="11" fillId="2" borderId="0" xfId="0" applyFont="1" applyFill="1" applyAlignment="1">
      <alignment horizontal="left" vertical="center" wrapText="1"/>
    </xf>
    <xf numFmtId="0" fontId="26" fillId="2" borderId="0" xfId="0" applyFont="1" applyFill="1"/>
    <xf numFmtId="0" fontId="7" fillId="2" borderId="0" xfId="0" applyFont="1" applyFill="1" applyAlignment="1">
      <alignment horizontal="left" vertical="top"/>
    </xf>
    <xf numFmtId="0" fontId="3" fillId="2" borderId="0" xfId="1" applyFill="1" applyAlignment="1">
      <alignment horizontal="left"/>
    </xf>
    <xf numFmtId="0" fontId="0" fillId="2" borderId="0" xfId="0" applyFill="1" applyAlignment="1">
      <alignment horizontal="left"/>
    </xf>
    <xf numFmtId="0" fontId="4" fillId="2" borderId="0" xfId="0" applyFont="1" applyFill="1" applyAlignment="1">
      <alignment horizontal="left" vertical="center"/>
    </xf>
    <xf numFmtId="0" fontId="4" fillId="2" borderId="0" xfId="0" applyFont="1" applyFill="1" applyAlignment="1">
      <alignment horizontal="left" vertical="top" wrapText="1"/>
    </xf>
    <xf numFmtId="0" fontId="18" fillId="2" borderId="0" xfId="0" applyFont="1" applyFill="1" applyAlignment="1">
      <alignment horizontal="center" vertical="center"/>
    </xf>
  </cellXfs>
  <cellStyles count="15">
    <cellStyle name="Comma" xfId="13" builtinId="3"/>
    <cellStyle name="Hyperlink" xfId="1" builtinId="8"/>
    <cellStyle name="Normal" xfId="0" builtinId="0"/>
    <cellStyle name="Normal 2" xfId="2" xr:uid="{00000000-0005-0000-0000-000003000000}"/>
    <cellStyle name="Normal 2 2" xfId="8" xr:uid="{00000000-0005-0000-0000-000004000000}"/>
    <cellStyle name="Normal 2 3" xfId="7" xr:uid="{00000000-0005-0000-0000-000005000000}"/>
    <cellStyle name="Normal 3" xfId="3" xr:uid="{00000000-0005-0000-0000-000006000000}"/>
    <cellStyle name="Normal 3 2" xfId="4" xr:uid="{00000000-0005-0000-0000-000007000000}"/>
    <cellStyle name="Normal 4" xfId="5" xr:uid="{00000000-0005-0000-0000-000008000000}"/>
    <cellStyle name="Normal 5" xfId="12" xr:uid="{00000000-0005-0000-0000-000009000000}"/>
    <cellStyle name="Normal 7" xfId="9" xr:uid="{00000000-0005-0000-0000-00000A000000}"/>
    <cellStyle name="Percent" xfId="14" builtinId="5"/>
    <cellStyle name="Percent 2" xfId="6" xr:uid="{00000000-0005-0000-0000-00000C000000}"/>
    <cellStyle name="Percent 2 2" xfId="11" xr:uid="{00000000-0005-0000-0000-00000D000000}"/>
    <cellStyle name="Percent 2 3" xfId="10" xr:uid="{00000000-0005-0000-0000-00000E000000}"/>
  </cellStyles>
  <dxfs count="4">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12233</xdr:rowOff>
    </xdr:from>
    <xdr:to>
      <xdr:col>8</xdr:col>
      <xdr:colOff>426720</xdr:colOff>
      <xdr:row>7</xdr:row>
      <xdr:rowOff>9991</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93" r="23661" b="1193"/>
        <a:stretch/>
      </xdr:blipFill>
      <xdr:spPr bwMode="auto">
        <a:xfrm>
          <a:off x="0" y="12233"/>
          <a:ext cx="5455920" cy="1277918"/>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universityofcalifornia.edu/about-us/information-center/ug-outcomes" TargetMode="External"/><Relationship Id="rId2" Type="http://schemas.openxmlformats.org/officeDocument/2006/relationships/hyperlink" Target="https://www.universityofcalifornia.edu/about-us/information-center/ug-outcomes" TargetMode="External"/><Relationship Id="rId1" Type="http://schemas.openxmlformats.org/officeDocument/2006/relationships/hyperlink" Target="https://www.universityofcalifornia.edu/about-us/information-center/ug-outcom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universityofcalifornia.edu/about-us/information-center/ug-outcomes" TargetMode="External"/><Relationship Id="rId1" Type="http://schemas.openxmlformats.org/officeDocument/2006/relationships/hyperlink" Target="https://www.universityofcalifornia.edu/about-us/information-center/ug-outcome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universityofcalifornia.edu/about-us/information-center/uc-2030-dashboard" TargetMode="External"/><Relationship Id="rId1" Type="http://schemas.openxmlformats.org/officeDocument/2006/relationships/hyperlink" Target="https://www.universityofcalifornia.edu/about-us/information-center/uc-2030-dashboard"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universityofcalifornia.edu/about-us/information-center/uc-alumni-earnings"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universityofcalifornia.edu/about-us/information-center/uc-alumni-earnings"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universityofcalifornia.edu/about-us/information-center/alumni-grad-outcom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universityofcalifornia.edu/about-us/information-center/ug-outcom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universityofcalifornia.edu/about-us/information-center/ug-outcom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universityofcalifornia.edu/about-us/information-center/uc-2030-dashboard"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universityofcalifornia.edu/about-us/information-center/uc-2030-dashboar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universityofcalifornia.edu/about-us/information-center/uc-2030-dashboard"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universityofcalifornia.edu/about-us/information-center/uc-2030-dashboard"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universityofcalifornia.edu/about-us/information-center/ug-outcomes" TargetMode="External"/><Relationship Id="rId2" Type="http://schemas.openxmlformats.org/officeDocument/2006/relationships/hyperlink" Target="https://www.universityofcalifornia.edu/about-us/information-center/ug-outcomes" TargetMode="External"/><Relationship Id="rId1" Type="http://schemas.openxmlformats.org/officeDocument/2006/relationships/hyperlink" Target="https://www.universityofcalifornia.edu/about-us/information-center/ug-outcomes"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2"/>
  <sheetViews>
    <sheetView showGridLines="0" zoomScaleNormal="100" workbookViewId="0">
      <selection activeCell="P29" sqref="P29"/>
    </sheetView>
  </sheetViews>
  <sheetFormatPr defaultRowHeight="14.4" x14ac:dyDescent="0.3"/>
  <cols>
    <col min="1" max="1" width="9.21875" customWidth="1"/>
    <col min="3" max="3" width="10.77734375" customWidth="1"/>
    <col min="15" max="15" width="7.21875" customWidth="1"/>
  </cols>
  <sheetData>
    <row r="1" spans="1:15" x14ac:dyDescent="0.3">
      <c r="D1" s="109"/>
      <c r="E1" s="109"/>
      <c r="F1" s="109"/>
      <c r="G1" s="109"/>
      <c r="H1" s="109"/>
      <c r="I1" s="109"/>
      <c r="J1" s="109"/>
      <c r="K1" s="109"/>
      <c r="L1" s="109"/>
      <c r="M1" s="109"/>
      <c r="N1" s="109"/>
      <c r="O1" s="109"/>
    </row>
    <row r="2" spans="1:15" x14ac:dyDescent="0.3">
      <c r="D2" s="109"/>
      <c r="E2" s="109"/>
      <c r="F2" s="109"/>
      <c r="G2" s="109"/>
      <c r="H2" s="109"/>
      <c r="I2" s="109"/>
      <c r="J2" s="109"/>
      <c r="K2" s="109"/>
      <c r="L2" s="109"/>
      <c r="M2" s="109"/>
      <c r="N2" s="109"/>
      <c r="O2" s="109"/>
    </row>
    <row r="3" spans="1:15" x14ac:dyDescent="0.3">
      <c r="D3" s="109"/>
      <c r="E3" s="109"/>
      <c r="F3" s="109"/>
      <c r="G3" s="109"/>
      <c r="H3" s="109"/>
      <c r="I3" s="109"/>
      <c r="J3" s="109"/>
      <c r="K3" s="109"/>
      <c r="L3" s="109"/>
      <c r="M3" s="109"/>
      <c r="N3" s="109"/>
      <c r="O3" s="109"/>
    </row>
    <row r="4" spans="1:15" x14ac:dyDescent="0.3">
      <c r="D4" s="109"/>
      <c r="E4" s="109"/>
      <c r="F4" s="109"/>
      <c r="G4" s="109"/>
      <c r="H4" s="109"/>
      <c r="I4" s="109"/>
      <c r="J4" s="109"/>
      <c r="K4" s="109"/>
      <c r="L4" s="109"/>
      <c r="M4" s="109"/>
      <c r="N4" s="109"/>
      <c r="O4" s="109"/>
    </row>
    <row r="5" spans="1:15" x14ac:dyDescent="0.3">
      <c r="D5" s="109"/>
      <c r="E5" s="109"/>
      <c r="F5" s="109"/>
      <c r="G5" s="109"/>
      <c r="H5" s="109"/>
      <c r="I5" s="109"/>
      <c r="J5" s="109"/>
      <c r="K5" s="109"/>
      <c r="L5" s="109"/>
      <c r="M5" s="109"/>
      <c r="N5" s="109"/>
      <c r="O5" s="109"/>
    </row>
    <row r="6" spans="1:15" x14ac:dyDescent="0.3">
      <c r="D6" s="109"/>
      <c r="E6" s="109"/>
      <c r="F6" s="109"/>
      <c r="G6" s="109"/>
      <c r="H6" s="109"/>
      <c r="I6" s="109"/>
      <c r="J6" s="109"/>
      <c r="K6" s="109"/>
      <c r="L6" s="109"/>
      <c r="M6" s="109"/>
      <c r="N6" s="109"/>
      <c r="O6" s="109"/>
    </row>
    <row r="8" spans="1:15" x14ac:dyDescent="0.3">
      <c r="A8" s="108" t="s">
        <v>0</v>
      </c>
      <c r="B8" s="107"/>
      <c r="C8" s="107"/>
      <c r="D8" s="107"/>
      <c r="E8" s="107"/>
      <c r="F8" s="107"/>
      <c r="G8" s="107"/>
      <c r="H8" s="107"/>
      <c r="I8" s="107"/>
      <c r="J8" s="107"/>
      <c r="K8" s="107"/>
      <c r="L8" s="107"/>
      <c r="M8" s="107"/>
      <c r="N8" s="107"/>
      <c r="O8" s="107"/>
    </row>
    <row r="9" spans="1:15" ht="18" customHeight="1" x14ac:dyDescent="0.3">
      <c r="A9" s="107"/>
      <c r="B9" s="107"/>
      <c r="C9" s="107"/>
      <c r="D9" s="107"/>
      <c r="E9" s="107"/>
      <c r="F9" s="107"/>
      <c r="G9" s="107"/>
      <c r="H9" s="107"/>
      <c r="I9" s="107"/>
      <c r="J9" s="107"/>
      <c r="K9" s="107"/>
      <c r="L9" s="107"/>
      <c r="M9" s="107"/>
      <c r="N9" s="107"/>
      <c r="O9" s="107"/>
    </row>
    <row r="10" spans="1:15" x14ac:dyDescent="0.3">
      <c r="A10" s="107" t="s">
        <v>1</v>
      </c>
      <c r="B10" s="107"/>
      <c r="C10" s="107"/>
      <c r="D10" s="107"/>
      <c r="E10" s="107"/>
      <c r="F10" s="107"/>
      <c r="G10" s="107"/>
      <c r="H10" s="107"/>
      <c r="I10" s="107"/>
      <c r="J10" s="107"/>
      <c r="K10" s="107"/>
      <c r="L10" s="107"/>
      <c r="M10" s="107"/>
      <c r="N10" s="107"/>
      <c r="O10" s="107"/>
    </row>
    <row r="11" spans="1:15" x14ac:dyDescent="0.3">
      <c r="A11" s="1"/>
      <c r="B11" s="105" t="s">
        <v>2</v>
      </c>
      <c r="C11" s="106"/>
      <c r="D11" s="106"/>
      <c r="E11" s="106"/>
      <c r="F11" s="106"/>
      <c r="G11" s="106"/>
      <c r="H11" s="106"/>
      <c r="I11" s="106"/>
      <c r="J11" s="106"/>
      <c r="K11" s="106"/>
      <c r="L11" s="106"/>
      <c r="M11" s="106"/>
      <c r="N11" s="106"/>
      <c r="O11" s="106"/>
    </row>
    <row r="12" spans="1:15" x14ac:dyDescent="0.3">
      <c r="A12" s="1"/>
      <c r="B12" s="105" t="s">
        <v>84</v>
      </c>
      <c r="C12" s="106"/>
      <c r="D12" s="106"/>
      <c r="E12" s="106"/>
      <c r="F12" s="106"/>
      <c r="G12" s="106"/>
      <c r="H12" s="106"/>
      <c r="I12" s="106"/>
      <c r="J12" s="106"/>
      <c r="K12" s="106"/>
      <c r="L12" s="106"/>
      <c r="M12" s="106"/>
      <c r="N12" s="106"/>
      <c r="O12" s="106"/>
    </row>
    <row r="13" spans="1:15" x14ac:dyDescent="0.3">
      <c r="A13" s="1"/>
      <c r="B13" s="105" t="s">
        <v>85</v>
      </c>
      <c r="C13" s="106"/>
      <c r="D13" s="106"/>
      <c r="E13" s="106"/>
      <c r="F13" s="106"/>
      <c r="G13" s="106"/>
      <c r="H13" s="106"/>
      <c r="I13" s="106"/>
      <c r="J13" s="106"/>
      <c r="K13" s="106"/>
      <c r="L13" s="106"/>
      <c r="M13" s="106"/>
      <c r="N13" s="106"/>
      <c r="O13" s="106"/>
    </row>
    <row r="14" spans="1:15" x14ac:dyDescent="0.3">
      <c r="A14" s="1"/>
      <c r="B14" s="105" t="s">
        <v>69</v>
      </c>
      <c r="C14" s="106"/>
      <c r="D14" s="106"/>
      <c r="E14" s="106"/>
      <c r="F14" s="106"/>
      <c r="G14" s="106"/>
      <c r="H14" s="106"/>
      <c r="I14" s="106"/>
      <c r="J14" s="106"/>
      <c r="K14" s="106"/>
      <c r="L14" s="106"/>
      <c r="M14" s="106"/>
      <c r="N14" s="106"/>
      <c r="O14" s="106"/>
    </row>
    <row r="15" spans="1:15" x14ac:dyDescent="0.3">
      <c r="A15" s="1"/>
      <c r="B15" s="105" t="s">
        <v>70</v>
      </c>
      <c r="C15" s="106"/>
      <c r="D15" s="106"/>
      <c r="E15" s="106"/>
      <c r="F15" s="106"/>
      <c r="G15" s="106"/>
      <c r="H15" s="106"/>
      <c r="I15" s="106"/>
      <c r="J15" s="106"/>
      <c r="K15" s="106"/>
      <c r="L15" s="106"/>
      <c r="M15" s="106"/>
      <c r="N15" s="106"/>
      <c r="O15" s="106"/>
    </row>
    <row r="16" spans="1:15" x14ac:dyDescent="0.3">
      <c r="A16" s="1"/>
      <c r="B16" s="105" t="s">
        <v>71</v>
      </c>
      <c r="C16" s="106"/>
      <c r="D16" s="106"/>
      <c r="E16" s="106"/>
      <c r="F16" s="106"/>
      <c r="G16" s="106"/>
      <c r="H16" s="106"/>
      <c r="I16" s="106"/>
      <c r="J16" s="106"/>
      <c r="K16" s="106"/>
      <c r="L16" s="106"/>
      <c r="M16" s="106"/>
      <c r="N16" s="106"/>
      <c r="O16" s="106"/>
    </row>
    <row r="17" spans="1:18" x14ac:dyDescent="0.3">
      <c r="A17" s="1"/>
      <c r="B17" s="105" t="s">
        <v>72</v>
      </c>
      <c r="C17" s="106"/>
      <c r="D17" s="106"/>
      <c r="E17" s="106"/>
      <c r="F17" s="106"/>
      <c r="G17" s="106"/>
      <c r="H17" s="106"/>
      <c r="I17" s="106"/>
      <c r="J17" s="106"/>
      <c r="K17" s="106"/>
      <c r="L17" s="106"/>
      <c r="M17" s="106"/>
      <c r="N17" s="106"/>
      <c r="O17" s="106"/>
    </row>
    <row r="18" spans="1:18" x14ac:dyDescent="0.3">
      <c r="A18" s="1"/>
      <c r="B18" s="105" t="s">
        <v>87</v>
      </c>
      <c r="C18" s="106"/>
      <c r="D18" s="106"/>
      <c r="E18" s="106"/>
      <c r="F18" s="106"/>
      <c r="G18" s="106"/>
      <c r="H18" s="106"/>
      <c r="I18" s="106"/>
      <c r="J18" s="106"/>
      <c r="K18" s="106"/>
      <c r="L18" s="106"/>
      <c r="M18" s="106"/>
      <c r="N18" s="106"/>
      <c r="O18" s="106"/>
      <c r="P18" s="2"/>
      <c r="Q18" s="2"/>
      <c r="R18" s="2"/>
    </row>
    <row r="19" spans="1:18" x14ac:dyDescent="0.3">
      <c r="A19" s="1"/>
      <c r="B19" s="105" t="s">
        <v>86</v>
      </c>
      <c r="C19" s="106"/>
      <c r="D19" s="106"/>
      <c r="E19" s="106"/>
      <c r="F19" s="106"/>
      <c r="G19" s="106"/>
      <c r="H19" s="106"/>
      <c r="I19" s="106"/>
      <c r="J19" s="106"/>
      <c r="K19" s="106"/>
      <c r="L19" s="106"/>
      <c r="M19" s="106"/>
      <c r="N19" s="106"/>
      <c r="O19" s="106"/>
      <c r="P19" s="2"/>
      <c r="Q19" s="2"/>
      <c r="R19" s="2"/>
    </row>
    <row r="20" spans="1:18" x14ac:dyDescent="0.3">
      <c r="A20" s="1"/>
      <c r="B20" s="105" t="s">
        <v>88</v>
      </c>
      <c r="C20" s="106"/>
      <c r="D20" s="106"/>
      <c r="E20" s="106"/>
      <c r="F20" s="106"/>
      <c r="G20" s="106"/>
      <c r="H20" s="106"/>
      <c r="I20" s="106"/>
      <c r="J20" s="106"/>
      <c r="K20" s="106"/>
      <c r="L20" s="106"/>
      <c r="M20" s="106"/>
      <c r="N20" s="106"/>
      <c r="O20" s="106"/>
      <c r="P20" s="2"/>
      <c r="Q20" s="2"/>
      <c r="R20" s="2"/>
    </row>
    <row r="21" spans="1:18" ht="8.4" customHeight="1" x14ac:dyDescent="0.3">
      <c r="A21" s="1"/>
      <c r="B21" s="100"/>
      <c r="C21" s="3"/>
      <c r="D21" s="3"/>
      <c r="E21" s="3"/>
      <c r="F21" s="3"/>
      <c r="G21" s="3"/>
      <c r="H21" s="3"/>
      <c r="I21" s="3"/>
      <c r="J21" s="3"/>
      <c r="K21" s="3"/>
      <c r="L21" s="3"/>
      <c r="M21" s="3"/>
      <c r="N21" s="3"/>
      <c r="O21" s="3"/>
      <c r="P21" s="2"/>
      <c r="Q21" s="2"/>
      <c r="R21" s="2"/>
    </row>
    <row r="22" spans="1:18" x14ac:dyDescent="0.3">
      <c r="A22" s="110" t="s">
        <v>3</v>
      </c>
      <c r="B22" s="110"/>
      <c r="C22" s="110"/>
      <c r="D22" s="110"/>
      <c r="E22" s="110"/>
      <c r="F22" s="110"/>
      <c r="G22" s="110"/>
      <c r="H22" s="110"/>
      <c r="I22" s="110"/>
      <c r="J22" s="110"/>
      <c r="K22" s="110"/>
      <c r="L22" s="110"/>
      <c r="M22" s="110"/>
      <c r="N22" s="110"/>
      <c r="O22" s="110"/>
    </row>
    <row r="23" spans="1:18" x14ac:dyDescent="0.3">
      <c r="A23" s="1"/>
      <c r="B23" s="105" t="s">
        <v>89</v>
      </c>
      <c r="C23" s="106"/>
      <c r="D23" s="106"/>
      <c r="E23" s="106"/>
      <c r="F23" s="106"/>
      <c r="G23" s="106"/>
      <c r="H23" s="106"/>
      <c r="I23" s="106"/>
      <c r="J23" s="106"/>
      <c r="K23" s="106"/>
      <c r="L23" s="106"/>
      <c r="M23" s="106"/>
      <c r="N23" s="106"/>
      <c r="O23" s="106"/>
    </row>
    <row r="24" spans="1:18" x14ac:dyDescent="0.3">
      <c r="A24" s="1"/>
      <c r="B24" s="106" t="s">
        <v>4</v>
      </c>
      <c r="C24" s="106"/>
      <c r="D24" s="106"/>
      <c r="E24" s="106"/>
      <c r="F24" s="106"/>
      <c r="G24" s="106"/>
      <c r="H24" s="106"/>
      <c r="I24" s="106"/>
      <c r="J24" s="106"/>
      <c r="K24" s="106"/>
      <c r="L24" s="106"/>
      <c r="M24" s="106"/>
      <c r="N24" s="106"/>
      <c r="O24" s="106"/>
    </row>
    <row r="25" spans="1:18" ht="8.4" customHeight="1" x14ac:dyDescent="0.3">
      <c r="A25" s="4"/>
      <c r="B25" s="7"/>
      <c r="C25" s="5"/>
      <c r="D25" s="5"/>
      <c r="E25" s="5"/>
      <c r="F25" s="5"/>
      <c r="G25" s="5"/>
      <c r="H25" s="5"/>
      <c r="I25" s="5"/>
      <c r="J25" s="5"/>
      <c r="K25" s="5"/>
      <c r="L25" s="5"/>
      <c r="M25" s="5"/>
      <c r="N25" s="5"/>
      <c r="O25" s="5"/>
    </row>
    <row r="26" spans="1:18" x14ac:dyDescent="0.3">
      <c r="A26" s="110" t="s">
        <v>5</v>
      </c>
      <c r="B26" s="110"/>
      <c r="C26" s="110"/>
      <c r="D26" s="110"/>
      <c r="E26" s="110"/>
      <c r="F26" s="110"/>
      <c r="G26" s="110"/>
      <c r="H26" s="110"/>
      <c r="I26" s="110"/>
      <c r="J26" s="110"/>
      <c r="K26" s="110"/>
      <c r="L26" s="110"/>
      <c r="M26" s="110"/>
      <c r="N26" s="110"/>
      <c r="O26" s="110"/>
    </row>
    <row r="27" spans="1:18" x14ac:dyDescent="0.3">
      <c r="A27" s="1"/>
      <c r="B27" s="106" t="s">
        <v>6</v>
      </c>
      <c r="C27" s="106"/>
      <c r="D27" s="106"/>
      <c r="E27" s="106"/>
      <c r="F27" s="106"/>
      <c r="G27" s="106"/>
      <c r="H27" s="106"/>
      <c r="I27" s="106"/>
      <c r="J27" s="106"/>
      <c r="K27" s="106"/>
      <c r="L27" s="106"/>
      <c r="M27" s="106"/>
      <c r="N27" s="106"/>
      <c r="O27" s="106"/>
    </row>
    <row r="28" spans="1:18" x14ac:dyDescent="0.3">
      <c r="A28" s="1"/>
      <c r="B28" s="106" t="s">
        <v>7</v>
      </c>
      <c r="C28" s="106"/>
      <c r="D28" s="106"/>
      <c r="E28" s="106"/>
      <c r="F28" s="106"/>
      <c r="G28" s="106"/>
      <c r="H28" s="106"/>
      <c r="I28" s="106"/>
      <c r="J28" s="106"/>
      <c r="K28" s="106"/>
      <c r="L28" s="106"/>
      <c r="M28" s="106"/>
      <c r="N28" s="106"/>
      <c r="O28" s="106"/>
    </row>
    <row r="29" spans="1:18" x14ac:dyDescent="0.3">
      <c r="A29" s="4"/>
      <c r="B29" s="105" t="s">
        <v>8</v>
      </c>
      <c r="C29" s="106"/>
      <c r="D29" s="106"/>
      <c r="E29" s="106"/>
      <c r="F29" s="106"/>
      <c r="G29" s="106"/>
      <c r="H29" s="106"/>
      <c r="I29" s="106"/>
      <c r="J29" s="106"/>
      <c r="K29" s="106"/>
      <c r="L29" s="106"/>
      <c r="M29" s="106"/>
      <c r="N29" s="106"/>
      <c r="O29" s="106"/>
    </row>
    <row r="30" spans="1:18" ht="14.4" customHeight="1" x14ac:dyDescent="0.3">
      <c r="A30" s="1"/>
      <c r="B30" s="105" t="s">
        <v>90</v>
      </c>
      <c r="C30" s="106"/>
      <c r="D30" s="106"/>
      <c r="E30" s="106"/>
      <c r="F30" s="106"/>
      <c r="G30" s="106"/>
      <c r="H30" s="106"/>
      <c r="I30" s="106"/>
      <c r="J30" s="106"/>
      <c r="K30" s="106"/>
      <c r="L30" s="106"/>
      <c r="M30" s="106"/>
      <c r="N30" s="106"/>
      <c r="O30" s="106"/>
    </row>
    <row r="31" spans="1:18" x14ac:dyDescent="0.3">
      <c r="A31" s="107" t="s">
        <v>9</v>
      </c>
      <c r="B31" s="107"/>
      <c r="C31" s="107"/>
      <c r="D31" s="107"/>
      <c r="E31" s="107"/>
      <c r="F31" s="107"/>
      <c r="G31" s="107"/>
      <c r="H31" s="107"/>
      <c r="I31" s="107"/>
      <c r="J31" s="107"/>
      <c r="K31" s="107"/>
      <c r="L31" s="107"/>
      <c r="M31" s="107"/>
      <c r="N31" s="107"/>
      <c r="O31" s="107"/>
    </row>
    <row r="32" spans="1:18" x14ac:dyDescent="0.3">
      <c r="A32" s="107"/>
      <c r="B32" s="107"/>
      <c r="C32" s="107"/>
      <c r="D32" s="107"/>
      <c r="E32" s="107"/>
      <c r="F32" s="107"/>
      <c r="G32" s="107"/>
      <c r="H32" s="107"/>
      <c r="I32" s="107"/>
      <c r="J32" s="107"/>
      <c r="K32" s="107"/>
      <c r="L32" s="107"/>
      <c r="M32" s="107"/>
      <c r="N32" s="107"/>
      <c r="O32" s="107"/>
    </row>
  </sheetData>
  <mergeCells count="22">
    <mergeCell ref="B27:O27"/>
    <mergeCell ref="B28:O28"/>
    <mergeCell ref="A22:O22"/>
    <mergeCell ref="A26:O26"/>
    <mergeCell ref="A31:O32"/>
    <mergeCell ref="B29:O29"/>
    <mergeCell ref="B30:O30"/>
    <mergeCell ref="A8:O9"/>
    <mergeCell ref="B11:O11"/>
    <mergeCell ref="B12:O12"/>
    <mergeCell ref="B13:O13"/>
    <mergeCell ref="D1:O6"/>
    <mergeCell ref="B14:O14"/>
    <mergeCell ref="A10:O10"/>
    <mergeCell ref="B15:O15"/>
    <mergeCell ref="B23:O23"/>
    <mergeCell ref="B24:O24"/>
    <mergeCell ref="B17:O17"/>
    <mergeCell ref="B16:O16"/>
    <mergeCell ref="B18:O18"/>
    <mergeCell ref="B19:O19"/>
    <mergeCell ref="B20:O20"/>
  </mergeCells>
  <hyperlinks>
    <hyperlink ref="B11:O11" location="'3.1.1'!A1" display="3.1.1 Freshman graduation rates, UC and comparison institutions" xr:uid="{00000000-0004-0000-0000-000000000000}"/>
    <hyperlink ref="B12:O12" location="'3.1.2'!A1" display="3.1.2 Freshman graduation rates by race/ethnicity between UC and comparison institutions" xr:uid="{00000000-0004-0000-0000-000001000000}"/>
    <hyperlink ref="B13:O13" location="'3.1.3'!A1" display="3.1.3 Freshman extended graduation rates, including those who graduated from a non-UC institution" xr:uid="{00000000-0004-0000-0000-000002000000}"/>
    <hyperlink ref="B14:O14" location="'3.1.4'!A1" display="3.1.4 Freshman four-year graduation rates by first generation, Pell, and URG status" xr:uid="{00000000-0004-0000-0000-000003000000}"/>
    <hyperlink ref="B15:O15" location="'3.1.5'!A1" display="3.1.5 Freshman six-year graduation rates by first generation, Pell, and URG status" xr:uid="{00000000-0004-0000-0000-000004000000}"/>
    <hyperlink ref="B23:O23" location="'Chapter 3 - UPDATE'!A1" display=" 3.2.1a and b First year freshman and transfer retention rate by first generation, Pell, and URG status" xr:uid="{00000000-0004-0000-0000-000005000000}"/>
    <hyperlink ref="B24:O24" location="'3.2.2'!A1" display="3.2.2 Transfer retention rates, Universitywide and by campus" xr:uid="{00000000-0004-0000-0000-000006000000}"/>
    <hyperlink ref="B27:O27" location="'3.3.1'!A1" display="3.3.1 Undergraduate degrees awarded by discipline, UC and comparison institutions" xr:uid="{00000000-0004-0000-0000-000007000000}"/>
    <hyperlink ref="B28:O28" location="'3.3.2'!A1" display="3.3.2 Student responses to questions about areas of engagement" xr:uid="{00000000-0004-0000-0000-000008000000}"/>
    <hyperlink ref="B29:O29" location="'3.3.3'!A1" display="'3.3.3'!A1" xr:uid="{00000000-0004-0000-0000-000009000000}"/>
    <hyperlink ref="B16:O16" location="'3.1.6'!A1" display="3.1.6 Transfer two-year graduation rates by first generation, Pell, and URG status" xr:uid="{00000000-0004-0000-0000-00000B000000}"/>
    <hyperlink ref="B17:O17" location="'3.1.7'!A1" display="3.1.7 Transfer four-year graduation rates by first generation, Pell, and URG status" xr:uid="{00000000-0004-0000-0000-00000C000000}"/>
    <hyperlink ref="B18" location="'3.1.8'!A1" display="3.1.8 Freshman graduation rates by incoming transfer GPA (top, middle, and bottom thirds) and race/ethnicity, PellGrant recipient status, and first-generation status" xr:uid="{00000000-0004-0000-0000-00000E000000}"/>
    <hyperlink ref="B19" location="'3.1.9'!A1" display="3.1.9 Transfer graduation rates by incoming transfer GPA (top, middle, and bottom thirds) and race/ethnicity, PellGrant recipient status, and first-generation status" xr:uid="{00000000-0004-0000-0000-00000F000000}"/>
    <hyperlink ref="B20" location="'Chapter 3 - UPDATE'!A1" display="3.1.10a and b Freshman and transfer average time to degree" xr:uid="{00000000-0004-0000-0000-000010000000}"/>
    <hyperlink ref="B30:O30" location="'3.3.4'!A1" display="'3.3.4'!A1" xr:uid="{70E74AE1-D068-4C67-ACBD-589D0B942BF6}"/>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5"/>
  <sheetViews>
    <sheetView workbookViewId="0">
      <selection sqref="A1:B5"/>
    </sheetView>
  </sheetViews>
  <sheetFormatPr defaultColWidth="9.21875" defaultRowHeight="14.4" x14ac:dyDescent="0.3"/>
  <cols>
    <col min="1" max="1" width="11.21875" style="6" customWidth="1"/>
    <col min="2" max="2" width="12.77734375" style="6" customWidth="1"/>
    <col min="3" max="4" width="22.21875" style="6" customWidth="1"/>
    <col min="5" max="5" width="9.21875" style="6"/>
    <col min="6" max="7" width="9.77734375" style="6" customWidth="1"/>
    <col min="8" max="16384" width="9.21875" style="6"/>
  </cols>
  <sheetData>
    <row r="1" spans="1:2" x14ac:dyDescent="0.3">
      <c r="A1" s="8" t="s">
        <v>117</v>
      </c>
    </row>
    <row r="3" spans="1:2" x14ac:dyDescent="0.3">
      <c r="A3" t="s">
        <v>101</v>
      </c>
      <c r="B3" s="62" t="s">
        <v>104</v>
      </c>
    </row>
    <row r="4" spans="1:2" x14ac:dyDescent="0.3">
      <c r="A4" s="6" t="s">
        <v>102</v>
      </c>
      <c r="B4" s="62" t="s">
        <v>105</v>
      </c>
    </row>
    <row r="5" spans="1:2" x14ac:dyDescent="0.3">
      <c r="A5" s="6" t="s">
        <v>103</v>
      </c>
      <c r="B5" s="62" t="s">
        <v>106</v>
      </c>
    </row>
  </sheetData>
  <hyperlinks>
    <hyperlink ref="B3" r:id="rId1" location="Grad_ratesbyGPAgroups" xr:uid="{FFED325D-769E-420D-8653-622FA57668E1}"/>
    <hyperlink ref="B4" r:id="rId2" location="Grad_ratesbyGPAgroups/f3bedebd-de6e-4652-886e-0a8f72baa2a8/acct2025-3-1-8-Pell" xr:uid="{6D20A77C-FFD7-40E6-8AB6-01595A27AA0B}"/>
    <hyperlink ref="B5" r:id="rId3" location="Grad_ratesbyGPAgroups/bd28dd44-4e85-42b3-93ba-72f2e76fdfc4/acct2025-3-1-8-FG" xr:uid="{EE3957E9-9E8B-4C25-B9F9-52BE7ABF2C5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91"/>
  <sheetViews>
    <sheetView workbookViewId="0">
      <selection sqref="A1:B4"/>
    </sheetView>
  </sheetViews>
  <sheetFormatPr defaultColWidth="9.21875" defaultRowHeight="14.4" x14ac:dyDescent="0.3"/>
  <cols>
    <col min="1" max="2" width="14.5546875" style="6" customWidth="1"/>
    <col min="3" max="3" width="14.77734375" style="63" customWidth="1"/>
    <col min="4" max="16384" width="9.21875" style="6"/>
  </cols>
  <sheetData>
    <row r="1" spans="1:3" x14ac:dyDescent="0.3">
      <c r="A1" s="8" t="s">
        <v>74</v>
      </c>
    </row>
    <row r="2" spans="1:3" x14ac:dyDescent="0.3">
      <c r="A2" s="8"/>
    </row>
    <row r="3" spans="1:3" x14ac:dyDescent="0.3">
      <c r="A3" s="6" t="s">
        <v>107</v>
      </c>
      <c r="B3" s="62" t="s">
        <v>95</v>
      </c>
      <c r="C3" s="6"/>
    </row>
    <row r="4" spans="1:3" x14ac:dyDescent="0.3">
      <c r="A4" s="6" t="s">
        <v>108</v>
      </c>
      <c r="B4" s="62" t="s">
        <v>109</v>
      </c>
      <c r="C4" s="6"/>
    </row>
    <row r="5" spans="1:3" x14ac:dyDescent="0.3">
      <c r="C5" s="6"/>
    </row>
    <row r="6" spans="1:3" x14ac:dyDescent="0.3">
      <c r="C6" s="6"/>
    </row>
    <row r="7" spans="1:3" x14ac:dyDescent="0.3">
      <c r="C7" s="6"/>
    </row>
    <row r="8" spans="1:3" x14ac:dyDescent="0.3">
      <c r="C8" s="6"/>
    </row>
    <row r="9" spans="1:3" x14ac:dyDescent="0.3">
      <c r="C9" s="6"/>
    </row>
    <row r="10" spans="1:3" x14ac:dyDescent="0.3">
      <c r="C10" s="6"/>
    </row>
    <row r="11" spans="1:3" x14ac:dyDescent="0.3">
      <c r="C11" s="6"/>
    </row>
    <row r="12" spans="1:3" x14ac:dyDescent="0.3">
      <c r="C12" s="6"/>
    </row>
    <row r="13" spans="1:3" x14ac:dyDescent="0.3">
      <c r="C13" s="6"/>
    </row>
    <row r="14" spans="1:3" ht="42" customHeight="1" x14ac:dyDescent="0.3">
      <c r="C14" s="6"/>
    </row>
    <row r="15" spans="1:3" x14ac:dyDescent="0.3">
      <c r="C15" s="6"/>
    </row>
    <row r="16" spans="1:3" x14ac:dyDescent="0.3">
      <c r="C16" s="6"/>
    </row>
    <row r="17" spans="1:3" x14ac:dyDescent="0.3">
      <c r="C17" s="6"/>
    </row>
    <row r="18" spans="1:3" x14ac:dyDescent="0.3">
      <c r="C18" s="6"/>
    </row>
    <row r="19" spans="1:3" x14ac:dyDescent="0.3">
      <c r="C19" s="6"/>
    </row>
    <row r="20" spans="1:3" x14ac:dyDescent="0.3">
      <c r="A20" s="31"/>
    </row>
    <row r="21" spans="1:3" x14ac:dyDescent="0.3">
      <c r="A21" s="31"/>
    </row>
    <row r="22" spans="1:3" x14ac:dyDescent="0.3">
      <c r="A22" s="31"/>
    </row>
    <row r="23" spans="1:3" x14ac:dyDescent="0.3">
      <c r="A23" s="31"/>
    </row>
    <row r="24" spans="1:3" x14ac:dyDescent="0.3">
      <c r="A24" s="31"/>
    </row>
    <row r="25" spans="1:3" x14ac:dyDescent="0.3">
      <c r="A25" s="31"/>
    </row>
    <row r="26" spans="1:3" x14ac:dyDescent="0.3">
      <c r="A26" s="31"/>
    </row>
    <row r="27" spans="1:3" x14ac:dyDescent="0.3">
      <c r="A27" s="31"/>
    </row>
    <row r="28" spans="1:3" x14ac:dyDescent="0.3">
      <c r="A28" s="31"/>
    </row>
    <row r="29" spans="1:3" x14ac:dyDescent="0.3">
      <c r="A29" s="31"/>
    </row>
    <row r="30" spans="1:3" x14ac:dyDescent="0.3">
      <c r="A30" s="31"/>
    </row>
    <row r="31" spans="1:3" x14ac:dyDescent="0.3">
      <c r="A31" s="31"/>
    </row>
    <row r="32" spans="1:3" x14ac:dyDescent="0.3">
      <c r="A32" s="31"/>
    </row>
    <row r="33" spans="1:1" x14ac:dyDescent="0.3">
      <c r="A33" s="31"/>
    </row>
    <row r="34" spans="1:1" x14ac:dyDescent="0.3">
      <c r="A34" s="31"/>
    </row>
    <row r="35" spans="1:1" x14ac:dyDescent="0.3">
      <c r="A35" s="31"/>
    </row>
    <row r="37" spans="1:1" x14ac:dyDescent="0.3">
      <c r="A37" s="31"/>
    </row>
    <row r="38" spans="1:1" x14ac:dyDescent="0.3">
      <c r="A38" s="31"/>
    </row>
    <row r="39" spans="1:1" x14ac:dyDescent="0.3">
      <c r="A39" s="31"/>
    </row>
    <row r="40" spans="1:1" x14ac:dyDescent="0.3">
      <c r="A40" s="31"/>
    </row>
    <row r="41" spans="1:1" x14ac:dyDescent="0.3">
      <c r="A41" s="31"/>
    </row>
    <row r="42" spans="1:1" x14ac:dyDescent="0.3">
      <c r="A42" s="31"/>
    </row>
    <row r="43" spans="1:1" x14ac:dyDescent="0.3">
      <c r="A43" s="31"/>
    </row>
    <row r="44" spans="1:1" x14ac:dyDescent="0.3">
      <c r="A44" s="31"/>
    </row>
    <row r="45" spans="1:1" x14ac:dyDescent="0.3">
      <c r="A45" s="31"/>
    </row>
    <row r="46" spans="1:1" x14ac:dyDescent="0.3">
      <c r="A46" s="31"/>
    </row>
    <row r="47" spans="1:1" x14ac:dyDescent="0.3">
      <c r="A47" s="31"/>
    </row>
    <row r="48" spans="1:1" x14ac:dyDescent="0.3">
      <c r="A48" s="31"/>
    </row>
    <row r="49" spans="1:1" x14ac:dyDescent="0.3">
      <c r="A49" s="31"/>
    </row>
    <row r="50" spans="1:1" x14ac:dyDescent="0.3">
      <c r="A50" s="31"/>
    </row>
    <row r="51" spans="1:1" x14ac:dyDescent="0.3">
      <c r="A51" s="31"/>
    </row>
    <row r="52" spans="1:1" x14ac:dyDescent="0.3">
      <c r="A52" s="31"/>
    </row>
    <row r="53" spans="1:1" x14ac:dyDescent="0.3">
      <c r="A53" s="31"/>
    </row>
    <row r="54" spans="1:1" x14ac:dyDescent="0.3">
      <c r="A54" s="31"/>
    </row>
    <row r="55" spans="1:1" x14ac:dyDescent="0.3">
      <c r="A55" s="31"/>
    </row>
    <row r="56" spans="1:1" x14ac:dyDescent="0.3">
      <c r="A56" s="31"/>
    </row>
    <row r="57" spans="1:1" x14ac:dyDescent="0.3">
      <c r="A57" s="31"/>
    </row>
    <row r="59" spans="1:1" x14ac:dyDescent="0.3">
      <c r="A59" s="31"/>
    </row>
    <row r="60" spans="1:1" x14ac:dyDescent="0.3">
      <c r="A60" s="31"/>
    </row>
    <row r="61" spans="1:1" x14ac:dyDescent="0.3">
      <c r="A61" s="31"/>
    </row>
    <row r="62" spans="1:1" x14ac:dyDescent="0.3">
      <c r="A62" s="31"/>
    </row>
    <row r="63" spans="1:1" x14ac:dyDescent="0.3">
      <c r="A63" s="31"/>
    </row>
    <row r="64" spans="1:1" x14ac:dyDescent="0.3">
      <c r="A64" s="31"/>
    </row>
    <row r="65" spans="1:2" x14ac:dyDescent="0.3">
      <c r="A65" s="31"/>
    </row>
    <row r="66" spans="1:2" x14ac:dyDescent="0.3">
      <c r="A66" s="31"/>
    </row>
    <row r="67" spans="1:2" x14ac:dyDescent="0.3">
      <c r="A67" s="31"/>
    </row>
    <row r="68" spans="1:2" x14ac:dyDescent="0.3">
      <c r="A68" s="31"/>
    </row>
    <row r="69" spans="1:2" x14ac:dyDescent="0.3">
      <c r="A69" s="31"/>
    </row>
    <row r="70" spans="1:2" x14ac:dyDescent="0.3">
      <c r="A70" s="31"/>
    </row>
    <row r="71" spans="1:2" x14ac:dyDescent="0.3">
      <c r="A71" s="31"/>
    </row>
    <row r="72" spans="1:2" x14ac:dyDescent="0.3">
      <c r="A72" s="31"/>
    </row>
    <row r="73" spans="1:2" x14ac:dyDescent="0.3">
      <c r="A73" s="31"/>
    </row>
    <row r="74" spans="1:2" x14ac:dyDescent="0.3">
      <c r="A74" s="31"/>
    </row>
    <row r="75" spans="1:2" x14ac:dyDescent="0.3">
      <c r="A75" s="31"/>
    </row>
    <row r="76" spans="1:2" x14ac:dyDescent="0.3">
      <c r="A76" s="31"/>
    </row>
    <row r="77" spans="1:2" x14ac:dyDescent="0.3">
      <c r="A77" s="31"/>
    </row>
    <row r="78" spans="1:2" x14ac:dyDescent="0.3">
      <c r="A78" s="31"/>
    </row>
    <row r="79" spans="1:2" x14ac:dyDescent="0.3">
      <c r="A79" s="31"/>
    </row>
    <row r="80" spans="1:2" x14ac:dyDescent="0.3">
      <c r="A80" s="111"/>
      <c r="B80" s="111"/>
    </row>
    <row r="81" spans="1:2" x14ac:dyDescent="0.3">
      <c r="A81" s="111"/>
      <c r="B81" s="111"/>
    </row>
    <row r="82" spans="1:2" x14ac:dyDescent="0.3">
      <c r="A82" s="112"/>
      <c r="B82" s="112"/>
    </row>
    <row r="83" spans="1:2" x14ac:dyDescent="0.3">
      <c r="A83" s="112"/>
      <c r="B83" s="112"/>
    </row>
    <row r="84" spans="1:2" x14ac:dyDescent="0.3">
      <c r="A84" s="112"/>
      <c r="B84" s="112"/>
    </row>
    <row r="85" spans="1:2" x14ac:dyDescent="0.3">
      <c r="A85" s="112"/>
      <c r="B85" s="112"/>
    </row>
    <row r="86" spans="1:2" x14ac:dyDescent="0.3">
      <c r="A86" s="112"/>
      <c r="B86" s="112"/>
    </row>
    <row r="87" spans="1:2" x14ac:dyDescent="0.3">
      <c r="A87" s="112"/>
      <c r="B87" s="112"/>
    </row>
    <row r="88" spans="1:2" x14ac:dyDescent="0.3">
      <c r="A88" s="112"/>
      <c r="B88" s="112"/>
    </row>
    <row r="89" spans="1:2" x14ac:dyDescent="0.3">
      <c r="A89" s="112"/>
      <c r="B89" s="112"/>
    </row>
    <row r="90" spans="1:2" x14ac:dyDescent="0.3">
      <c r="A90" s="112"/>
      <c r="B90" s="112"/>
    </row>
    <row r="91" spans="1:2" x14ac:dyDescent="0.3">
      <c r="A91" s="112"/>
      <c r="B91" s="112"/>
    </row>
  </sheetData>
  <mergeCells count="2">
    <mergeCell ref="A80:B81"/>
    <mergeCell ref="A82:B91"/>
  </mergeCells>
  <hyperlinks>
    <hyperlink ref="B3" r:id="rId1" location="Graduationrates" xr:uid="{8BAE98C6-F377-4387-9BD7-B1F84559EA08}"/>
    <hyperlink ref="B4" r:id="rId2" location="Graduationrates/efa67e78-5990-4487-bde9-f99cededee08/acct2025-3-1-10b" xr:uid="{5495438E-F029-401D-BB18-CDC5F8323DC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21"/>
  <sheetViews>
    <sheetView workbookViewId="0">
      <selection sqref="A1:B5"/>
    </sheetView>
  </sheetViews>
  <sheetFormatPr defaultColWidth="9.21875" defaultRowHeight="14.4" x14ac:dyDescent="0.3"/>
  <cols>
    <col min="1" max="1" width="18.77734375" style="6" customWidth="1"/>
    <col min="2" max="2" width="22.21875" style="6" customWidth="1"/>
    <col min="3" max="10" width="8.21875" style="6" customWidth="1"/>
    <col min="11" max="16384" width="9.21875" style="6"/>
  </cols>
  <sheetData>
    <row r="1" spans="1:10" x14ac:dyDescent="0.3">
      <c r="A1" s="8" t="s">
        <v>75</v>
      </c>
    </row>
    <row r="2" spans="1:10" x14ac:dyDescent="0.3">
      <c r="A2" s="8" t="s">
        <v>76</v>
      </c>
    </row>
    <row r="3" spans="1:10" x14ac:dyDescent="0.3">
      <c r="A3" s="8"/>
    </row>
    <row r="4" spans="1:10" x14ac:dyDescent="0.3">
      <c r="A4" s="64" t="s">
        <v>110</v>
      </c>
      <c r="B4" s="104" t="s">
        <v>111</v>
      </c>
      <c r="C4" s="65"/>
      <c r="D4" s="32"/>
      <c r="E4" s="32"/>
      <c r="F4" s="32"/>
      <c r="G4" s="32"/>
      <c r="H4" s="32"/>
      <c r="I4" s="32"/>
      <c r="J4" s="32"/>
    </row>
    <row r="5" spans="1:10" x14ac:dyDescent="0.3">
      <c r="A5" s="64" t="s">
        <v>113</v>
      </c>
      <c r="B5" s="104" t="s">
        <v>112</v>
      </c>
      <c r="C5" s="65"/>
    </row>
    <row r="6" spans="1:10" x14ac:dyDescent="0.3">
      <c r="A6" s="64"/>
      <c r="B6" s="65"/>
      <c r="C6" s="65"/>
    </row>
    <row r="7" spans="1:10" x14ac:dyDescent="0.3">
      <c r="A7" s="64"/>
      <c r="B7" s="65"/>
      <c r="C7" s="65"/>
    </row>
    <row r="8" spans="1:10" x14ac:dyDescent="0.3">
      <c r="A8" s="64"/>
      <c r="B8" s="65"/>
      <c r="C8" s="65"/>
    </row>
    <row r="9" spans="1:10" x14ac:dyDescent="0.3">
      <c r="A9" s="64"/>
      <c r="B9" s="65"/>
      <c r="C9" s="65"/>
    </row>
    <row r="10" spans="1:10" x14ac:dyDescent="0.3">
      <c r="A10" s="64"/>
      <c r="B10" s="65"/>
      <c r="C10" s="65"/>
    </row>
    <row r="11" spans="1:10" x14ac:dyDescent="0.3">
      <c r="A11" s="64"/>
      <c r="B11" s="65"/>
      <c r="C11" s="65"/>
    </row>
    <row r="12" spans="1:10" x14ac:dyDescent="0.3">
      <c r="A12" s="64"/>
      <c r="B12" s="65"/>
      <c r="C12" s="65"/>
    </row>
    <row r="13" spans="1:10" x14ac:dyDescent="0.3">
      <c r="A13" s="64"/>
      <c r="B13" s="65"/>
      <c r="C13" s="65"/>
    </row>
    <row r="14" spans="1:10" x14ac:dyDescent="0.3">
      <c r="A14" s="64"/>
      <c r="B14" s="65"/>
      <c r="C14" s="65"/>
    </row>
    <row r="15" spans="1:10" x14ac:dyDescent="0.3">
      <c r="A15" s="64"/>
      <c r="B15" s="65"/>
      <c r="C15" s="65"/>
    </row>
    <row r="16" spans="1:10" x14ac:dyDescent="0.3">
      <c r="B16" s="30"/>
      <c r="C16" s="30"/>
    </row>
    <row r="17" spans="1:3" x14ac:dyDescent="0.3">
      <c r="B17" s="30"/>
      <c r="C17" s="30"/>
    </row>
    <row r="18" spans="1:3" x14ac:dyDescent="0.3">
      <c r="B18" s="30"/>
      <c r="C18" s="30"/>
    </row>
    <row r="19" spans="1:3" x14ac:dyDescent="0.3">
      <c r="B19" s="30"/>
      <c r="C19" s="30"/>
    </row>
    <row r="20" spans="1:3" x14ac:dyDescent="0.3">
      <c r="B20" s="30"/>
      <c r="C20" s="30"/>
    </row>
    <row r="21" spans="1:3" x14ac:dyDescent="0.3">
      <c r="B21" s="30"/>
      <c r="C21" s="30"/>
    </row>
    <row r="22" spans="1:3" x14ac:dyDescent="0.3">
      <c r="B22" s="30"/>
      <c r="C22" s="30"/>
    </row>
    <row r="23" spans="1:3" x14ac:dyDescent="0.3">
      <c r="B23" s="30"/>
      <c r="C23" s="30"/>
    </row>
    <row r="24" spans="1:3" x14ac:dyDescent="0.3">
      <c r="B24" s="30"/>
      <c r="C24" s="30"/>
    </row>
    <row r="25" spans="1:3" x14ac:dyDescent="0.3">
      <c r="B25" s="30"/>
      <c r="C25" s="30"/>
    </row>
    <row r="26" spans="1:3" x14ac:dyDescent="0.3">
      <c r="A26" s="31"/>
    </row>
    <row r="27" spans="1:3" x14ac:dyDescent="0.3">
      <c r="A27" s="31"/>
    </row>
    <row r="28" spans="1:3" x14ac:dyDescent="0.3">
      <c r="A28" s="31"/>
    </row>
    <row r="29" spans="1:3" x14ac:dyDescent="0.3">
      <c r="A29" s="31"/>
    </row>
    <row r="30" spans="1:3" x14ac:dyDescent="0.3">
      <c r="A30" s="31"/>
    </row>
    <row r="31" spans="1:3" x14ac:dyDescent="0.3">
      <c r="A31" s="31"/>
    </row>
    <row r="32" spans="1:3" x14ac:dyDescent="0.3">
      <c r="A32" s="31"/>
    </row>
    <row r="33" spans="1:1" x14ac:dyDescent="0.3">
      <c r="A33" s="31"/>
    </row>
    <row r="35" spans="1:1" x14ac:dyDescent="0.3">
      <c r="A35" s="31"/>
    </row>
    <row r="36" spans="1:1" x14ac:dyDescent="0.3">
      <c r="A36" s="31"/>
    </row>
    <row r="37" spans="1:1" x14ac:dyDescent="0.3">
      <c r="A37" s="31"/>
    </row>
    <row r="38" spans="1:1" x14ac:dyDescent="0.3">
      <c r="A38" s="31"/>
    </row>
    <row r="39" spans="1:1" x14ac:dyDescent="0.3">
      <c r="A39" s="31"/>
    </row>
    <row r="40" spans="1:1" x14ac:dyDescent="0.3">
      <c r="A40" s="31"/>
    </row>
    <row r="41" spans="1:1" x14ac:dyDescent="0.3">
      <c r="A41" s="31"/>
    </row>
    <row r="42" spans="1:1" x14ac:dyDescent="0.3">
      <c r="A42" s="31"/>
    </row>
    <row r="43" spans="1:1" x14ac:dyDescent="0.3">
      <c r="A43" s="31"/>
    </row>
    <row r="44" spans="1:1" x14ac:dyDescent="0.3">
      <c r="A44" s="31"/>
    </row>
    <row r="45" spans="1:1" x14ac:dyDescent="0.3">
      <c r="A45" s="31"/>
    </row>
    <row r="46" spans="1:1" x14ac:dyDescent="0.3">
      <c r="A46" s="31"/>
    </row>
    <row r="47" spans="1:1" x14ac:dyDescent="0.3">
      <c r="A47" s="31"/>
    </row>
    <row r="48" spans="1:1" x14ac:dyDescent="0.3">
      <c r="A48" s="31"/>
    </row>
    <row r="49" spans="1:1" x14ac:dyDescent="0.3">
      <c r="A49" s="31"/>
    </row>
    <row r="50" spans="1:1" x14ac:dyDescent="0.3">
      <c r="A50" s="31"/>
    </row>
    <row r="51" spans="1:1" x14ac:dyDescent="0.3">
      <c r="A51" s="31"/>
    </row>
    <row r="52" spans="1:1" x14ac:dyDescent="0.3">
      <c r="A52" s="31"/>
    </row>
    <row r="53" spans="1:1" x14ac:dyDescent="0.3">
      <c r="A53" s="31"/>
    </row>
    <row r="54" spans="1:1" x14ac:dyDescent="0.3">
      <c r="A54" s="31"/>
    </row>
    <row r="55" spans="1:1" x14ac:dyDescent="0.3">
      <c r="A55" s="31"/>
    </row>
    <row r="57" spans="1:1" x14ac:dyDescent="0.3">
      <c r="A57" s="31"/>
    </row>
    <row r="58" spans="1:1" x14ac:dyDescent="0.3">
      <c r="A58" s="31"/>
    </row>
    <row r="59" spans="1:1" x14ac:dyDescent="0.3">
      <c r="A59" s="31"/>
    </row>
    <row r="60" spans="1:1" x14ac:dyDescent="0.3">
      <c r="A60" s="31"/>
    </row>
    <row r="61" spans="1:1" x14ac:dyDescent="0.3">
      <c r="A61" s="31"/>
    </row>
    <row r="62" spans="1:1" x14ac:dyDescent="0.3">
      <c r="A62" s="31"/>
    </row>
    <row r="63" spans="1:1" x14ac:dyDescent="0.3">
      <c r="A63" s="31"/>
    </row>
    <row r="64" spans="1:1" x14ac:dyDescent="0.3">
      <c r="A64" s="31"/>
    </row>
    <row r="65" spans="1:1" x14ac:dyDescent="0.3">
      <c r="A65" s="31"/>
    </row>
    <row r="66" spans="1:1" x14ac:dyDescent="0.3">
      <c r="A66" s="31"/>
    </row>
    <row r="67" spans="1:1" x14ac:dyDescent="0.3">
      <c r="A67" s="31"/>
    </row>
    <row r="68" spans="1:1" x14ac:dyDescent="0.3">
      <c r="A68" s="31"/>
    </row>
    <row r="69" spans="1:1" x14ac:dyDescent="0.3">
      <c r="A69" s="31"/>
    </row>
    <row r="70" spans="1:1" x14ac:dyDescent="0.3">
      <c r="A70" s="31"/>
    </row>
    <row r="71" spans="1:1" x14ac:dyDescent="0.3">
      <c r="A71" s="31"/>
    </row>
    <row r="72" spans="1:1" x14ac:dyDescent="0.3">
      <c r="A72" s="31"/>
    </row>
    <row r="73" spans="1:1" x14ac:dyDescent="0.3">
      <c r="A73" s="31"/>
    </row>
    <row r="74" spans="1:1" x14ac:dyDescent="0.3">
      <c r="A74" s="31"/>
    </row>
    <row r="75" spans="1:1" x14ac:dyDescent="0.3">
      <c r="A75" s="31"/>
    </row>
    <row r="76" spans="1:1" x14ac:dyDescent="0.3">
      <c r="A76" s="31"/>
    </row>
    <row r="77" spans="1:1" x14ac:dyDescent="0.3">
      <c r="A77" s="31"/>
    </row>
    <row r="79" spans="1:1" x14ac:dyDescent="0.3">
      <c r="A79" s="31"/>
    </row>
    <row r="80" spans="1:1" x14ac:dyDescent="0.3">
      <c r="A80" s="31"/>
    </row>
    <row r="81" spans="1:1" x14ac:dyDescent="0.3">
      <c r="A81" s="31"/>
    </row>
    <row r="82" spans="1:1" x14ac:dyDescent="0.3">
      <c r="A82" s="31"/>
    </row>
    <row r="83" spans="1:1" x14ac:dyDescent="0.3">
      <c r="A83" s="31"/>
    </row>
    <row r="84" spans="1:1" x14ac:dyDescent="0.3">
      <c r="A84" s="31"/>
    </row>
    <row r="85" spans="1:1" x14ac:dyDescent="0.3">
      <c r="A85" s="31"/>
    </row>
    <row r="86" spans="1:1" x14ac:dyDescent="0.3">
      <c r="A86" s="31"/>
    </row>
    <row r="87" spans="1:1" x14ac:dyDescent="0.3">
      <c r="A87" s="31"/>
    </row>
    <row r="88" spans="1:1" x14ac:dyDescent="0.3">
      <c r="A88" s="31"/>
    </row>
    <row r="89" spans="1:1" x14ac:dyDescent="0.3">
      <c r="A89" s="31"/>
    </row>
    <row r="90" spans="1:1" x14ac:dyDescent="0.3">
      <c r="A90" s="31"/>
    </row>
    <row r="91" spans="1:1" x14ac:dyDescent="0.3">
      <c r="A91" s="31"/>
    </row>
    <row r="92" spans="1:1" x14ac:dyDescent="0.3">
      <c r="A92" s="31"/>
    </row>
    <row r="93" spans="1:1" x14ac:dyDescent="0.3">
      <c r="A93" s="31"/>
    </row>
    <row r="94" spans="1:1" x14ac:dyDescent="0.3">
      <c r="A94" s="31"/>
    </row>
    <row r="95" spans="1:1" x14ac:dyDescent="0.3">
      <c r="A95" s="31"/>
    </row>
    <row r="96" spans="1:1" x14ac:dyDescent="0.3">
      <c r="A96" s="31"/>
    </row>
    <row r="97" spans="1:1" x14ac:dyDescent="0.3">
      <c r="A97" s="31"/>
    </row>
    <row r="98" spans="1:1" x14ac:dyDescent="0.3">
      <c r="A98" s="31"/>
    </row>
    <row r="99" spans="1:1" x14ac:dyDescent="0.3">
      <c r="A99" s="31"/>
    </row>
    <row r="101" spans="1:1" x14ac:dyDescent="0.3">
      <c r="A101" s="31"/>
    </row>
    <row r="102" spans="1:1" x14ac:dyDescent="0.3">
      <c r="A102" s="31"/>
    </row>
    <row r="103" spans="1:1" x14ac:dyDescent="0.3">
      <c r="A103" s="31"/>
    </row>
    <row r="104" spans="1:1" x14ac:dyDescent="0.3">
      <c r="A104" s="31"/>
    </row>
    <row r="105" spans="1:1" x14ac:dyDescent="0.3">
      <c r="A105" s="31"/>
    </row>
    <row r="106" spans="1:1" x14ac:dyDescent="0.3">
      <c r="A106" s="31"/>
    </row>
    <row r="107" spans="1:1" x14ac:dyDescent="0.3">
      <c r="A107" s="31"/>
    </row>
    <row r="108" spans="1:1" x14ac:dyDescent="0.3">
      <c r="A108" s="31"/>
    </row>
    <row r="109" spans="1:1" x14ac:dyDescent="0.3">
      <c r="A109" s="31"/>
    </row>
    <row r="110" spans="1:1" x14ac:dyDescent="0.3">
      <c r="A110" s="31"/>
    </row>
    <row r="111" spans="1:1" x14ac:dyDescent="0.3">
      <c r="A111" s="31"/>
    </row>
    <row r="112" spans="1:1" x14ac:dyDescent="0.3">
      <c r="A112" s="31"/>
    </row>
    <row r="113" spans="1:1" x14ac:dyDescent="0.3">
      <c r="A113" s="31"/>
    </row>
    <row r="114" spans="1:1" x14ac:dyDescent="0.3">
      <c r="A114" s="31"/>
    </row>
    <row r="115" spans="1:1" x14ac:dyDescent="0.3">
      <c r="A115" s="31"/>
    </row>
    <row r="116" spans="1:1" x14ac:dyDescent="0.3">
      <c r="A116" s="31"/>
    </row>
    <row r="117" spans="1:1" x14ac:dyDescent="0.3">
      <c r="A117" s="31"/>
    </row>
    <row r="118" spans="1:1" x14ac:dyDescent="0.3">
      <c r="A118" s="31"/>
    </row>
    <row r="119" spans="1:1" x14ac:dyDescent="0.3">
      <c r="A119" s="31"/>
    </row>
    <row r="120" spans="1:1" x14ac:dyDescent="0.3">
      <c r="A120" s="31"/>
    </row>
    <row r="121" spans="1:1" x14ac:dyDescent="0.3">
      <c r="A121" s="31"/>
    </row>
    <row r="123" spans="1:1" x14ac:dyDescent="0.3">
      <c r="A123" s="31"/>
    </row>
    <row r="124" spans="1:1" x14ac:dyDescent="0.3">
      <c r="A124" s="31"/>
    </row>
    <row r="125" spans="1:1" x14ac:dyDescent="0.3">
      <c r="A125" s="31"/>
    </row>
    <row r="126" spans="1:1" x14ac:dyDescent="0.3">
      <c r="A126" s="31"/>
    </row>
    <row r="127" spans="1:1" x14ac:dyDescent="0.3">
      <c r="A127" s="31"/>
    </row>
    <row r="128" spans="1:1" x14ac:dyDescent="0.3">
      <c r="A128" s="31"/>
    </row>
    <row r="129" spans="1:1" x14ac:dyDescent="0.3">
      <c r="A129" s="31"/>
    </row>
    <row r="130" spans="1:1" x14ac:dyDescent="0.3">
      <c r="A130" s="31"/>
    </row>
    <row r="131" spans="1:1" x14ac:dyDescent="0.3">
      <c r="A131" s="31"/>
    </row>
    <row r="132" spans="1:1" x14ac:dyDescent="0.3">
      <c r="A132" s="31"/>
    </row>
    <row r="133" spans="1:1" x14ac:dyDescent="0.3">
      <c r="A133" s="31"/>
    </row>
    <row r="134" spans="1:1" x14ac:dyDescent="0.3">
      <c r="A134" s="31"/>
    </row>
    <row r="135" spans="1:1" x14ac:dyDescent="0.3">
      <c r="A135" s="31"/>
    </row>
    <row r="136" spans="1:1" x14ac:dyDescent="0.3">
      <c r="A136" s="31"/>
    </row>
    <row r="137" spans="1:1" x14ac:dyDescent="0.3">
      <c r="A137" s="31"/>
    </row>
    <row r="138" spans="1:1" x14ac:dyDescent="0.3">
      <c r="A138" s="31"/>
    </row>
    <row r="139" spans="1:1" x14ac:dyDescent="0.3">
      <c r="A139" s="31"/>
    </row>
    <row r="140" spans="1:1" x14ac:dyDescent="0.3">
      <c r="A140" s="31"/>
    </row>
    <row r="141" spans="1:1" x14ac:dyDescent="0.3">
      <c r="A141" s="31"/>
    </row>
    <row r="142" spans="1:1" x14ac:dyDescent="0.3">
      <c r="A142" s="31"/>
    </row>
    <row r="143" spans="1:1" x14ac:dyDescent="0.3">
      <c r="A143" s="31"/>
    </row>
    <row r="145" spans="1:1" x14ac:dyDescent="0.3">
      <c r="A145" s="31"/>
    </row>
    <row r="146" spans="1:1" x14ac:dyDescent="0.3">
      <c r="A146" s="31"/>
    </row>
    <row r="147" spans="1:1" x14ac:dyDescent="0.3">
      <c r="A147" s="31"/>
    </row>
    <row r="148" spans="1:1" x14ac:dyDescent="0.3">
      <c r="A148" s="31"/>
    </row>
    <row r="149" spans="1:1" x14ac:dyDescent="0.3">
      <c r="A149" s="31"/>
    </row>
    <row r="150" spans="1:1" x14ac:dyDescent="0.3">
      <c r="A150" s="31"/>
    </row>
    <row r="151" spans="1:1" x14ac:dyDescent="0.3">
      <c r="A151" s="31"/>
    </row>
    <row r="152" spans="1:1" x14ac:dyDescent="0.3">
      <c r="A152" s="31"/>
    </row>
    <row r="153" spans="1:1" x14ac:dyDescent="0.3">
      <c r="A153" s="31"/>
    </row>
    <row r="154" spans="1:1" x14ac:dyDescent="0.3">
      <c r="A154" s="31"/>
    </row>
    <row r="155" spans="1:1" x14ac:dyDescent="0.3">
      <c r="A155" s="31"/>
    </row>
    <row r="156" spans="1:1" x14ac:dyDescent="0.3">
      <c r="A156" s="31"/>
    </row>
    <row r="157" spans="1:1" x14ac:dyDescent="0.3">
      <c r="A157" s="31"/>
    </row>
    <row r="158" spans="1:1" x14ac:dyDescent="0.3">
      <c r="A158" s="31"/>
    </row>
    <row r="159" spans="1:1" x14ac:dyDescent="0.3">
      <c r="A159" s="31"/>
    </row>
    <row r="160" spans="1:1" x14ac:dyDescent="0.3">
      <c r="A160" s="31"/>
    </row>
    <row r="161" spans="1:1" x14ac:dyDescent="0.3">
      <c r="A161" s="31"/>
    </row>
    <row r="162" spans="1:1" x14ac:dyDescent="0.3">
      <c r="A162" s="31"/>
    </row>
    <row r="163" spans="1:1" x14ac:dyDescent="0.3">
      <c r="A163" s="31"/>
    </row>
    <row r="164" spans="1:1" x14ac:dyDescent="0.3">
      <c r="A164" s="31"/>
    </row>
    <row r="165" spans="1:1" x14ac:dyDescent="0.3">
      <c r="A165" s="31"/>
    </row>
    <row r="167" spans="1:1" x14ac:dyDescent="0.3">
      <c r="A167" s="31"/>
    </row>
    <row r="168" spans="1:1" x14ac:dyDescent="0.3">
      <c r="A168" s="31"/>
    </row>
    <row r="169" spans="1:1" x14ac:dyDescent="0.3">
      <c r="A169" s="31"/>
    </row>
    <row r="170" spans="1:1" x14ac:dyDescent="0.3">
      <c r="A170" s="31"/>
    </row>
    <row r="171" spans="1:1" x14ac:dyDescent="0.3">
      <c r="A171" s="31"/>
    </row>
    <row r="172" spans="1:1" x14ac:dyDescent="0.3">
      <c r="A172" s="31"/>
    </row>
    <row r="173" spans="1:1" x14ac:dyDescent="0.3">
      <c r="A173" s="31"/>
    </row>
    <row r="174" spans="1:1" x14ac:dyDescent="0.3">
      <c r="A174" s="31"/>
    </row>
    <row r="175" spans="1:1" x14ac:dyDescent="0.3">
      <c r="A175" s="31"/>
    </row>
    <row r="176" spans="1:1" x14ac:dyDescent="0.3">
      <c r="A176" s="31"/>
    </row>
    <row r="177" spans="1:1" x14ac:dyDescent="0.3">
      <c r="A177" s="31"/>
    </row>
    <row r="178" spans="1:1" x14ac:dyDescent="0.3">
      <c r="A178" s="31"/>
    </row>
    <row r="179" spans="1:1" x14ac:dyDescent="0.3">
      <c r="A179" s="31"/>
    </row>
    <row r="180" spans="1:1" x14ac:dyDescent="0.3">
      <c r="A180" s="31"/>
    </row>
    <row r="181" spans="1:1" x14ac:dyDescent="0.3">
      <c r="A181" s="31"/>
    </row>
    <row r="182" spans="1:1" x14ac:dyDescent="0.3">
      <c r="A182" s="31"/>
    </row>
    <row r="183" spans="1:1" x14ac:dyDescent="0.3">
      <c r="A183" s="31"/>
    </row>
    <row r="184" spans="1:1" x14ac:dyDescent="0.3">
      <c r="A184" s="31"/>
    </row>
    <row r="185" spans="1:1" x14ac:dyDescent="0.3">
      <c r="A185" s="31"/>
    </row>
    <row r="186" spans="1:1" x14ac:dyDescent="0.3">
      <c r="A186" s="31"/>
    </row>
    <row r="187" spans="1:1" x14ac:dyDescent="0.3">
      <c r="A187" s="31"/>
    </row>
    <row r="189" spans="1:1" x14ac:dyDescent="0.3">
      <c r="A189" s="31"/>
    </row>
    <row r="190" spans="1:1" x14ac:dyDescent="0.3">
      <c r="A190" s="31"/>
    </row>
    <row r="191" spans="1:1" x14ac:dyDescent="0.3">
      <c r="A191" s="31"/>
    </row>
    <row r="192" spans="1:1" x14ac:dyDescent="0.3">
      <c r="A192" s="31"/>
    </row>
    <row r="193" spans="1:8" x14ac:dyDescent="0.3">
      <c r="A193" s="31"/>
    </row>
    <row r="194" spans="1:8" x14ac:dyDescent="0.3">
      <c r="A194" s="31"/>
    </row>
    <row r="195" spans="1:8" x14ac:dyDescent="0.3">
      <c r="A195" s="31"/>
    </row>
    <row r="196" spans="1:8" x14ac:dyDescent="0.3">
      <c r="A196" s="31"/>
      <c r="C196" s="13"/>
      <c r="D196" s="13"/>
      <c r="E196" s="13"/>
      <c r="F196" s="13"/>
      <c r="G196" s="13"/>
      <c r="H196" s="13"/>
    </row>
    <row r="197" spans="1:8" x14ac:dyDescent="0.3">
      <c r="A197" s="31"/>
      <c r="C197" s="13"/>
      <c r="D197" s="13"/>
      <c r="E197" s="13"/>
      <c r="F197" s="13"/>
      <c r="G197" s="13"/>
      <c r="H197" s="13"/>
    </row>
    <row r="198" spans="1:8" x14ac:dyDescent="0.3">
      <c r="A198" s="31"/>
      <c r="C198" s="14"/>
      <c r="D198" s="14"/>
      <c r="E198" s="14"/>
      <c r="F198" s="14"/>
      <c r="G198" s="14"/>
      <c r="H198" s="14"/>
    </row>
    <row r="199" spans="1:8" x14ac:dyDescent="0.3">
      <c r="A199" s="31"/>
      <c r="C199" s="14"/>
      <c r="D199" s="14"/>
      <c r="E199" s="14"/>
      <c r="F199" s="14"/>
      <c r="G199" s="14"/>
      <c r="H199" s="14"/>
    </row>
    <row r="200" spans="1:8" x14ac:dyDescent="0.3">
      <c r="A200" s="31"/>
      <c r="C200" s="14"/>
      <c r="D200" s="14"/>
      <c r="E200" s="14"/>
      <c r="F200" s="14"/>
      <c r="G200" s="14"/>
      <c r="H200" s="14"/>
    </row>
    <row r="201" spans="1:8" x14ac:dyDescent="0.3">
      <c r="A201" s="31"/>
      <c r="C201" s="14"/>
      <c r="D201" s="14"/>
      <c r="E201" s="14"/>
      <c r="F201" s="14"/>
      <c r="G201" s="14"/>
      <c r="H201" s="14"/>
    </row>
    <row r="202" spans="1:8" x14ac:dyDescent="0.3">
      <c r="A202" s="31"/>
      <c r="C202" s="14"/>
      <c r="D202" s="14"/>
      <c r="E202" s="14"/>
      <c r="F202" s="14"/>
      <c r="G202" s="14"/>
      <c r="H202" s="14"/>
    </row>
    <row r="203" spans="1:8" x14ac:dyDescent="0.3">
      <c r="A203" s="31"/>
      <c r="C203" s="14"/>
      <c r="D203" s="14"/>
      <c r="E203" s="14"/>
      <c r="F203" s="14"/>
      <c r="G203" s="14"/>
      <c r="H203" s="14"/>
    </row>
    <row r="204" spans="1:8" x14ac:dyDescent="0.3">
      <c r="A204" s="31"/>
      <c r="C204" s="14"/>
      <c r="D204" s="14"/>
      <c r="E204" s="14"/>
      <c r="F204" s="14"/>
      <c r="G204" s="14"/>
      <c r="H204" s="14"/>
    </row>
    <row r="205" spans="1:8" x14ac:dyDescent="0.3">
      <c r="A205" s="31"/>
      <c r="C205" s="14"/>
      <c r="D205" s="14"/>
      <c r="E205" s="14"/>
      <c r="F205" s="14"/>
      <c r="G205" s="14"/>
      <c r="H205" s="14"/>
    </row>
    <row r="206" spans="1:8" x14ac:dyDescent="0.3">
      <c r="A206" s="31"/>
      <c r="C206" s="14"/>
      <c r="D206" s="14"/>
      <c r="E206" s="14"/>
      <c r="F206" s="14"/>
      <c r="G206" s="14"/>
      <c r="H206" s="14"/>
    </row>
    <row r="207" spans="1:8" x14ac:dyDescent="0.3">
      <c r="A207" s="31"/>
      <c r="C207" s="14"/>
      <c r="D207" s="14"/>
      <c r="E207" s="14"/>
      <c r="F207" s="14"/>
      <c r="G207" s="14"/>
      <c r="H207" s="14"/>
    </row>
    <row r="208" spans="1:8" x14ac:dyDescent="0.3">
      <c r="A208" s="31"/>
    </row>
    <row r="209" spans="1:2" x14ac:dyDescent="0.3">
      <c r="A209" s="31"/>
    </row>
    <row r="210" spans="1:2" x14ac:dyDescent="0.3">
      <c r="A210" s="13"/>
      <c r="B210" s="13"/>
    </row>
    <row r="211" spans="1:2" x14ac:dyDescent="0.3">
      <c r="A211" s="13"/>
      <c r="B211" s="13"/>
    </row>
    <row r="212" spans="1:2" x14ac:dyDescent="0.3">
      <c r="A212" s="14"/>
      <c r="B212" s="14"/>
    </row>
    <row r="213" spans="1:2" x14ac:dyDescent="0.3">
      <c r="A213" s="14"/>
      <c r="B213" s="14"/>
    </row>
    <row r="214" spans="1:2" x14ac:dyDescent="0.3">
      <c r="A214" s="14"/>
      <c r="B214" s="14"/>
    </row>
    <row r="215" spans="1:2" x14ac:dyDescent="0.3">
      <c r="A215" s="14"/>
      <c r="B215" s="14"/>
    </row>
    <row r="216" spans="1:2" x14ac:dyDescent="0.3">
      <c r="A216" s="14"/>
      <c r="B216" s="14"/>
    </row>
    <row r="217" spans="1:2" x14ac:dyDescent="0.3">
      <c r="A217" s="14"/>
      <c r="B217" s="14"/>
    </row>
    <row r="218" spans="1:2" x14ac:dyDescent="0.3">
      <c r="A218" s="14"/>
      <c r="B218" s="14"/>
    </row>
    <row r="219" spans="1:2" x14ac:dyDescent="0.3">
      <c r="A219" s="14"/>
      <c r="B219" s="14"/>
    </row>
    <row r="220" spans="1:2" x14ac:dyDescent="0.3">
      <c r="A220" s="14"/>
      <c r="B220" s="14"/>
    </row>
    <row r="221" spans="1:2" x14ac:dyDescent="0.3">
      <c r="A221" s="14"/>
      <c r="B221" s="14"/>
    </row>
  </sheetData>
  <hyperlinks>
    <hyperlink ref="B4" r:id="rId1" location="Goal2-Retentionrates" xr:uid="{53C58F5C-B1CB-477C-B1A2-9EE8EA9AC3A4}"/>
    <hyperlink ref="B5" r:id="rId2" location="Goal2-Retentionrates/4c4afb7c-88ed-4cb6-939a-9b5b73007667/acct2025-3-2-1b" xr:uid="{18104631-4273-4D83-8BD2-45B48EC1412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31"/>
  <sheetViews>
    <sheetView workbookViewId="0">
      <selection activeCell="K11" sqref="K11"/>
    </sheetView>
  </sheetViews>
  <sheetFormatPr defaultColWidth="9.21875" defaultRowHeight="14.4" x14ac:dyDescent="0.3"/>
  <cols>
    <col min="1" max="1" width="19.21875" style="38" customWidth="1"/>
    <col min="2" max="2" width="14.21875" style="46" customWidth="1"/>
    <col min="3" max="3" width="4.21875" style="38" customWidth="1"/>
    <col min="4" max="4" width="14.21875" style="46" customWidth="1"/>
    <col min="5" max="5" width="3.5546875" style="38" customWidth="1"/>
    <col min="6" max="6" width="10.77734375" style="46" customWidth="1"/>
    <col min="7" max="10" width="7" style="38" customWidth="1"/>
    <col min="11" max="16384" width="9.21875" style="38"/>
  </cols>
  <sheetData>
    <row r="1" spans="1:8" x14ac:dyDescent="0.3">
      <c r="A1" s="8" t="s">
        <v>53</v>
      </c>
    </row>
    <row r="2" spans="1:8" x14ac:dyDescent="0.3">
      <c r="A2" s="86"/>
      <c r="B2" s="91"/>
      <c r="C2" s="87"/>
      <c r="D2" s="91"/>
      <c r="E2" s="87"/>
      <c r="F2" s="91"/>
      <c r="G2" s="87"/>
      <c r="H2" s="87"/>
    </row>
    <row r="3" spans="1:8" ht="28.8" x14ac:dyDescent="0.3">
      <c r="A3" s="88"/>
      <c r="B3" s="92" t="s">
        <v>79</v>
      </c>
      <c r="D3" s="92" t="s">
        <v>81</v>
      </c>
      <c r="F3" s="17" t="s">
        <v>82</v>
      </c>
    </row>
    <row r="4" spans="1:8" x14ac:dyDescent="0.3">
      <c r="A4" s="95" t="s">
        <v>54</v>
      </c>
      <c r="B4" s="96">
        <v>0.97</v>
      </c>
      <c r="C4" s="97"/>
      <c r="D4" s="103">
        <v>0.96509999999999996</v>
      </c>
      <c r="E4" s="97"/>
      <c r="F4" s="94">
        <f t="shared" ref="F4:F28" si="0">ABS(B4-D4)</f>
        <v>4.9000000000000155E-3</v>
      </c>
    </row>
    <row r="5" spans="1:8" x14ac:dyDescent="0.3">
      <c r="A5" s="95" t="s">
        <v>55</v>
      </c>
      <c r="B5" s="96">
        <v>0.92</v>
      </c>
      <c r="C5" s="97"/>
      <c r="D5" s="96">
        <v>0.9224</v>
      </c>
      <c r="E5" s="99"/>
      <c r="F5" s="98"/>
    </row>
    <row r="6" spans="1:8" x14ac:dyDescent="0.3">
      <c r="A6" s="89" t="s">
        <v>56</v>
      </c>
      <c r="B6" s="93">
        <v>0.93</v>
      </c>
      <c r="D6" s="93">
        <v>0.92598829126935955</v>
      </c>
      <c r="E6" s="90"/>
      <c r="F6" s="94">
        <f t="shared" si="0"/>
        <v>4.0117087306404953E-3</v>
      </c>
    </row>
    <row r="7" spans="1:8" x14ac:dyDescent="0.3">
      <c r="A7" s="89" t="s">
        <v>19</v>
      </c>
      <c r="B7" s="93">
        <v>0.97</v>
      </c>
      <c r="D7" s="93">
        <v>0.96689138576779021</v>
      </c>
      <c r="E7" s="90"/>
      <c r="F7" s="94">
        <f t="shared" si="0"/>
        <v>3.108614232209761E-3</v>
      </c>
    </row>
    <row r="8" spans="1:8" x14ac:dyDescent="0.3">
      <c r="A8" s="89" t="s">
        <v>20</v>
      </c>
      <c r="B8" s="93">
        <v>0.92</v>
      </c>
      <c r="D8" s="93">
        <v>0.925026399155227</v>
      </c>
      <c r="E8" s="90"/>
      <c r="F8" s="94">
        <f t="shared" si="0"/>
        <v>5.0263991552269571E-3</v>
      </c>
    </row>
    <row r="9" spans="1:8" x14ac:dyDescent="0.3">
      <c r="A9" s="89" t="s">
        <v>21</v>
      </c>
      <c r="B9" s="93">
        <v>0.94</v>
      </c>
      <c r="D9" s="93">
        <v>0.93967039434961741</v>
      </c>
      <c r="E9" s="90"/>
      <c r="F9" s="94">
        <f t="shared" si="0"/>
        <v>3.296056503825362E-4</v>
      </c>
    </row>
    <row r="10" spans="1:8" x14ac:dyDescent="0.3">
      <c r="A10" s="89" t="s">
        <v>22</v>
      </c>
      <c r="B10" s="93">
        <v>0.97</v>
      </c>
      <c r="D10" s="93">
        <v>0.97299757281553401</v>
      </c>
      <c r="E10" s="90"/>
      <c r="F10" s="94">
        <f t="shared" si="0"/>
        <v>2.9975728155340331E-3</v>
      </c>
    </row>
    <row r="11" spans="1:8" x14ac:dyDescent="0.3">
      <c r="A11" s="89" t="s">
        <v>23</v>
      </c>
      <c r="B11" s="93">
        <v>0.85</v>
      </c>
      <c r="D11" s="93">
        <v>0.81788079470198671</v>
      </c>
      <c r="E11" s="90"/>
      <c r="F11" s="94">
        <f t="shared" si="0"/>
        <v>3.2119205298013265E-2</v>
      </c>
    </row>
    <row r="12" spans="1:8" x14ac:dyDescent="0.3">
      <c r="A12" s="89" t="s">
        <v>24</v>
      </c>
      <c r="B12" s="93">
        <v>0.9</v>
      </c>
      <c r="D12" s="93">
        <v>0.87377761680550525</v>
      </c>
      <c r="E12" s="90"/>
      <c r="F12" s="94">
        <f t="shared" si="0"/>
        <v>2.6222383194494769E-2</v>
      </c>
    </row>
    <row r="13" spans="1:8" x14ac:dyDescent="0.3">
      <c r="A13" s="89" t="s">
        <v>25</v>
      </c>
      <c r="B13" s="93">
        <v>0.93</v>
      </c>
      <c r="D13" s="93">
        <v>0.9397916963903552</v>
      </c>
      <c r="E13" s="90"/>
      <c r="F13" s="94">
        <f t="shared" si="0"/>
        <v>9.7916963903551535E-3</v>
      </c>
    </row>
    <row r="14" spans="1:8" x14ac:dyDescent="0.3">
      <c r="A14" s="89" t="s">
        <v>37</v>
      </c>
      <c r="B14" s="93">
        <v>0.92</v>
      </c>
      <c r="D14" s="93">
        <v>0.92519295468038787</v>
      </c>
      <c r="E14" s="90"/>
      <c r="F14" s="94">
        <f t="shared" si="0"/>
        <v>5.192954680387829E-3</v>
      </c>
    </row>
    <row r="15" spans="1:8" x14ac:dyDescent="0.3">
      <c r="A15" s="89" t="s">
        <v>38</v>
      </c>
      <c r="B15" s="93">
        <v>0.89</v>
      </c>
      <c r="D15" s="93">
        <v>0.87742524537776767</v>
      </c>
      <c r="E15" s="90"/>
      <c r="F15" s="94">
        <f t="shared" si="0"/>
        <v>1.2574754622232343E-2</v>
      </c>
    </row>
    <row r="16" spans="1:8" x14ac:dyDescent="0.3">
      <c r="A16" s="86"/>
      <c r="F16" s="94"/>
    </row>
    <row r="17" spans="1:6" x14ac:dyDescent="0.3">
      <c r="A17" s="86"/>
      <c r="F17" s="94"/>
    </row>
    <row r="18" spans="1:6" ht="28.8" x14ac:dyDescent="0.3">
      <c r="A18" s="88"/>
      <c r="B18" s="92" t="s">
        <v>57</v>
      </c>
      <c r="D18" s="92" t="s">
        <v>80</v>
      </c>
      <c r="F18" s="94"/>
    </row>
    <row r="19" spans="1:6" x14ac:dyDescent="0.3">
      <c r="A19" s="89" t="s">
        <v>56</v>
      </c>
      <c r="B19" s="93">
        <v>0.93</v>
      </c>
      <c r="D19" s="93">
        <v>0.93943253018185524</v>
      </c>
      <c r="F19" s="94">
        <f t="shared" si="0"/>
        <v>9.4325301818551921E-3</v>
      </c>
    </row>
    <row r="20" spans="1:6" x14ac:dyDescent="0.3">
      <c r="A20" s="89" t="s">
        <v>19</v>
      </c>
      <c r="B20" s="93">
        <v>0.95</v>
      </c>
      <c r="D20" s="93">
        <v>0.95335820895522383</v>
      </c>
      <c r="F20" s="94">
        <f t="shared" si="0"/>
        <v>3.3582089552238736E-3</v>
      </c>
    </row>
    <row r="21" spans="1:6" x14ac:dyDescent="0.3">
      <c r="A21" s="89" t="s">
        <v>20</v>
      </c>
      <c r="B21" s="93">
        <v>0.93</v>
      </c>
      <c r="D21" s="93">
        <v>0.93135783945986494</v>
      </c>
      <c r="F21" s="94">
        <f t="shared" si="0"/>
        <v>1.3578394598648957E-3</v>
      </c>
    </row>
    <row r="22" spans="1:6" x14ac:dyDescent="0.3">
      <c r="A22" s="89" t="s">
        <v>21</v>
      </c>
      <c r="B22" s="93">
        <v>0.95</v>
      </c>
      <c r="D22" s="93">
        <v>0.94794094794094796</v>
      </c>
      <c r="F22" s="94">
        <f t="shared" si="0"/>
        <v>2.0590520590519912E-3</v>
      </c>
    </row>
    <row r="23" spans="1:6" x14ac:dyDescent="0.3">
      <c r="A23" s="89" t="s">
        <v>22</v>
      </c>
      <c r="B23" s="93">
        <v>0.96</v>
      </c>
      <c r="D23" s="93">
        <v>0.96140158773610729</v>
      </c>
      <c r="F23" s="94">
        <f t="shared" si="0"/>
        <v>1.4015877361073237E-3</v>
      </c>
    </row>
    <row r="24" spans="1:6" x14ac:dyDescent="0.3">
      <c r="A24" s="89" t="s">
        <v>23</v>
      </c>
      <c r="B24" s="93">
        <v>0.9</v>
      </c>
      <c r="D24" s="93">
        <v>0.89622641509433965</v>
      </c>
      <c r="F24" s="94">
        <f t="shared" si="0"/>
        <v>3.7735849056603765E-3</v>
      </c>
    </row>
    <row r="25" spans="1:6" x14ac:dyDescent="0.3">
      <c r="A25" s="89" t="s">
        <v>24</v>
      </c>
      <c r="B25" s="93">
        <v>0.9</v>
      </c>
      <c r="D25" s="93">
        <v>0.9032921810699589</v>
      </c>
      <c r="F25" s="94">
        <f t="shared" si="0"/>
        <v>3.2921810699588772E-3</v>
      </c>
    </row>
    <row r="26" spans="1:6" x14ac:dyDescent="0.3">
      <c r="A26" s="89" t="s">
        <v>25</v>
      </c>
      <c r="B26" s="93">
        <v>0.94</v>
      </c>
      <c r="D26" s="93">
        <v>0.93937418513689697</v>
      </c>
      <c r="F26" s="94">
        <f t="shared" si="0"/>
        <v>6.2581486310298029E-4</v>
      </c>
    </row>
    <row r="27" spans="1:6" x14ac:dyDescent="0.3">
      <c r="A27" s="89" t="s">
        <v>37</v>
      </c>
      <c r="B27" s="93">
        <v>0.93</v>
      </c>
      <c r="D27" s="93">
        <v>0.92622560685387911</v>
      </c>
      <c r="F27" s="94">
        <f t="shared" si="0"/>
        <v>3.7743931461209357E-3</v>
      </c>
    </row>
    <row r="28" spans="1:6" x14ac:dyDescent="0.3">
      <c r="A28" s="89" t="s">
        <v>38</v>
      </c>
      <c r="B28" s="93">
        <v>0.92</v>
      </c>
      <c r="D28" s="93">
        <v>0.91632485643970463</v>
      </c>
      <c r="F28" s="94">
        <f t="shared" si="0"/>
        <v>3.675143560295413E-3</v>
      </c>
    </row>
    <row r="29" spans="1:6" x14ac:dyDescent="0.3">
      <c r="A29" s="86"/>
    </row>
    <row r="30" spans="1:6" x14ac:dyDescent="0.3">
      <c r="A30" s="86"/>
    </row>
    <row r="31" spans="1:6" x14ac:dyDescent="0.3">
      <c r="A31" s="86"/>
    </row>
    <row r="32" spans="1:6" x14ac:dyDescent="0.3">
      <c r="A32" s="86"/>
    </row>
    <row r="33" spans="1:1" x14ac:dyDescent="0.3">
      <c r="A33" s="86"/>
    </row>
    <row r="34" spans="1:1" x14ac:dyDescent="0.3">
      <c r="A34" s="86"/>
    </row>
    <row r="35" spans="1:1" x14ac:dyDescent="0.3">
      <c r="A35" s="86"/>
    </row>
    <row r="36" spans="1:1" x14ac:dyDescent="0.3">
      <c r="A36" s="86"/>
    </row>
    <row r="37" spans="1:1" x14ac:dyDescent="0.3">
      <c r="A37" s="86"/>
    </row>
    <row r="38" spans="1:1" x14ac:dyDescent="0.3">
      <c r="A38" s="86"/>
    </row>
    <row r="39" spans="1:1" x14ac:dyDescent="0.3">
      <c r="A39" s="86"/>
    </row>
    <row r="40" spans="1:1" x14ac:dyDescent="0.3">
      <c r="A40" s="86"/>
    </row>
    <row r="41" spans="1:1" x14ac:dyDescent="0.3">
      <c r="A41" s="86"/>
    </row>
    <row r="42" spans="1:1" x14ac:dyDescent="0.3">
      <c r="A42" s="86"/>
    </row>
    <row r="43" spans="1:1" x14ac:dyDescent="0.3">
      <c r="A43" s="86"/>
    </row>
    <row r="45" spans="1:1" x14ac:dyDescent="0.3">
      <c r="A45" s="86"/>
    </row>
    <row r="46" spans="1:1" x14ac:dyDescent="0.3">
      <c r="A46" s="86"/>
    </row>
    <row r="47" spans="1:1" x14ac:dyDescent="0.3">
      <c r="A47" s="86"/>
    </row>
    <row r="48" spans="1:1" x14ac:dyDescent="0.3">
      <c r="A48" s="86"/>
    </row>
    <row r="49" spans="1:1" x14ac:dyDescent="0.3">
      <c r="A49" s="86"/>
    </row>
    <row r="50" spans="1:1" x14ac:dyDescent="0.3">
      <c r="A50" s="86"/>
    </row>
    <row r="51" spans="1:1" x14ac:dyDescent="0.3">
      <c r="A51" s="86"/>
    </row>
    <row r="52" spans="1:1" x14ac:dyDescent="0.3">
      <c r="A52" s="86"/>
    </row>
    <row r="53" spans="1:1" x14ac:dyDescent="0.3">
      <c r="A53" s="86"/>
    </row>
    <row r="54" spans="1:1" x14ac:dyDescent="0.3">
      <c r="A54" s="86"/>
    </row>
    <row r="55" spans="1:1" x14ac:dyDescent="0.3">
      <c r="A55" s="86"/>
    </row>
    <row r="56" spans="1:1" x14ac:dyDescent="0.3">
      <c r="A56" s="86"/>
    </row>
    <row r="57" spans="1:1" x14ac:dyDescent="0.3">
      <c r="A57" s="86"/>
    </row>
    <row r="58" spans="1:1" x14ac:dyDescent="0.3">
      <c r="A58" s="86"/>
    </row>
    <row r="59" spans="1:1" x14ac:dyDescent="0.3">
      <c r="A59" s="86"/>
    </row>
    <row r="60" spans="1:1" x14ac:dyDescent="0.3">
      <c r="A60" s="86"/>
    </row>
    <row r="61" spans="1:1" x14ac:dyDescent="0.3">
      <c r="A61" s="86"/>
    </row>
    <row r="62" spans="1:1" x14ac:dyDescent="0.3">
      <c r="A62" s="86"/>
    </row>
    <row r="63" spans="1:1" x14ac:dyDescent="0.3">
      <c r="A63" s="86"/>
    </row>
    <row r="64" spans="1:1" x14ac:dyDescent="0.3">
      <c r="A64" s="86"/>
    </row>
    <row r="65" spans="1:1" x14ac:dyDescent="0.3">
      <c r="A65" s="86"/>
    </row>
    <row r="67" spans="1:1" x14ac:dyDescent="0.3">
      <c r="A67" s="86"/>
    </row>
    <row r="68" spans="1:1" x14ac:dyDescent="0.3">
      <c r="A68" s="86"/>
    </row>
    <row r="69" spans="1:1" x14ac:dyDescent="0.3">
      <c r="A69" s="86"/>
    </row>
    <row r="70" spans="1:1" x14ac:dyDescent="0.3">
      <c r="A70" s="86"/>
    </row>
    <row r="71" spans="1:1" x14ac:dyDescent="0.3">
      <c r="A71" s="86"/>
    </row>
    <row r="72" spans="1:1" x14ac:dyDescent="0.3">
      <c r="A72" s="86"/>
    </row>
    <row r="73" spans="1:1" x14ac:dyDescent="0.3">
      <c r="A73" s="86"/>
    </row>
    <row r="74" spans="1:1" x14ac:dyDescent="0.3">
      <c r="A74" s="86"/>
    </row>
    <row r="75" spans="1:1" x14ac:dyDescent="0.3">
      <c r="A75" s="86"/>
    </row>
    <row r="76" spans="1:1" x14ac:dyDescent="0.3">
      <c r="A76" s="86"/>
    </row>
    <row r="77" spans="1:1" x14ac:dyDescent="0.3">
      <c r="A77" s="86"/>
    </row>
    <row r="78" spans="1:1" x14ac:dyDescent="0.3">
      <c r="A78" s="86"/>
    </row>
    <row r="79" spans="1:1" x14ac:dyDescent="0.3">
      <c r="A79" s="86"/>
    </row>
    <row r="80" spans="1:1" x14ac:dyDescent="0.3">
      <c r="A80" s="86"/>
    </row>
    <row r="81" spans="1:1" x14ac:dyDescent="0.3">
      <c r="A81" s="86"/>
    </row>
    <row r="82" spans="1:1" x14ac:dyDescent="0.3">
      <c r="A82" s="86"/>
    </row>
    <row r="83" spans="1:1" x14ac:dyDescent="0.3">
      <c r="A83" s="86"/>
    </row>
    <row r="84" spans="1:1" x14ac:dyDescent="0.3">
      <c r="A84" s="86"/>
    </row>
    <row r="85" spans="1:1" x14ac:dyDescent="0.3">
      <c r="A85" s="86"/>
    </row>
    <row r="86" spans="1:1" x14ac:dyDescent="0.3">
      <c r="A86" s="86"/>
    </row>
    <row r="87" spans="1:1" x14ac:dyDescent="0.3">
      <c r="A87" s="86"/>
    </row>
    <row r="89" spans="1:1" x14ac:dyDescent="0.3">
      <c r="A89" s="86"/>
    </row>
    <row r="90" spans="1:1" x14ac:dyDescent="0.3">
      <c r="A90" s="86"/>
    </row>
    <row r="91" spans="1:1" x14ac:dyDescent="0.3">
      <c r="A91" s="86"/>
    </row>
    <row r="92" spans="1:1" x14ac:dyDescent="0.3">
      <c r="A92" s="86"/>
    </row>
    <row r="93" spans="1:1" x14ac:dyDescent="0.3">
      <c r="A93" s="86"/>
    </row>
    <row r="94" spans="1:1" x14ac:dyDescent="0.3">
      <c r="A94" s="86"/>
    </row>
    <row r="95" spans="1:1" x14ac:dyDescent="0.3">
      <c r="A95" s="86"/>
    </row>
    <row r="96" spans="1:1" x14ac:dyDescent="0.3">
      <c r="A96" s="86"/>
    </row>
    <row r="97" spans="1:1" x14ac:dyDescent="0.3">
      <c r="A97" s="86"/>
    </row>
    <row r="98" spans="1:1" x14ac:dyDescent="0.3">
      <c r="A98" s="86"/>
    </row>
    <row r="99" spans="1:1" x14ac:dyDescent="0.3">
      <c r="A99" s="86"/>
    </row>
    <row r="100" spans="1:1" x14ac:dyDescent="0.3">
      <c r="A100" s="86"/>
    </row>
    <row r="101" spans="1:1" x14ac:dyDescent="0.3">
      <c r="A101" s="86"/>
    </row>
    <row r="102" spans="1:1" x14ac:dyDescent="0.3">
      <c r="A102" s="86"/>
    </row>
    <row r="103" spans="1:1" x14ac:dyDescent="0.3">
      <c r="A103" s="86"/>
    </row>
    <row r="104" spans="1:1" x14ac:dyDescent="0.3">
      <c r="A104" s="86"/>
    </row>
    <row r="105" spans="1:1" x14ac:dyDescent="0.3">
      <c r="A105" s="86"/>
    </row>
    <row r="106" spans="1:1" x14ac:dyDescent="0.3">
      <c r="A106" s="86"/>
    </row>
    <row r="107" spans="1:1" x14ac:dyDescent="0.3">
      <c r="A107" s="86"/>
    </row>
    <row r="108" spans="1:1" x14ac:dyDescent="0.3">
      <c r="A108" s="86"/>
    </row>
    <row r="109" spans="1:1" x14ac:dyDescent="0.3">
      <c r="A109" s="86"/>
    </row>
    <row r="111" spans="1:1" x14ac:dyDescent="0.3">
      <c r="A111" s="86"/>
    </row>
    <row r="112" spans="1:1" x14ac:dyDescent="0.3">
      <c r="A112" s="86"/>
    </row>
    <row r="113" spans="1:1" x14ac:dyDescent="0.3">
      <c r="A113" s="86"/>
    </row>
    <row r="114" spans="1:1" x14ac:dyDescent="0.3">
      <c r="A114" s="86"/>
    </row>
    <row r="115" spans="1:1" x14ac:dyDescent="0.3">
      <c r="A115" s="86"/>
    </row>
    <row r="116" spans="1:1" x14ac:dyDescent="0.3">
      <c r="A116" s="86"/>
    </row>
    <row r="117" spans="1:1" x14ac:dyDescent="0.3">
      <c r="A117" s="86"/>
    </row>
    <row r="118" spans="1:1" x14ac:dyDescent="0.3">
      <c r="A118" s="86"/>
    </row>
    <row r="119" spans="1:1" x14ac:dyDescent="0.3">
      <c r="A119" s="86"/>
    </row>
    <row r="120" spans="1:1" x14ac:dyDescent="0.3">
      <c r="A120" s="86"/>
    </row>
    <row r="121" spans="1:1" x14ac:dyDescent="0.3">
      <c r="A121" s="86"/>
    </row>
    <row r="122" spans="1:1" x14ac:dyDescent="0.3">
      <c r="A122" s="86"/>
    </row>
    <row r="123" spans="1:1" x14ac:dyDescent="0.3">
      <c r="A123" s="86"/>
    </row>
    <row r="124" spans="1:1" x14ac:dyDescent="0.3">
      <c r="A124" s="86"/>
    </row>
    <row r="125" spans="1:1" x14ac:dyDescent="0.3">
      <c r="A125" s="86"/>
    </row>
    <row r="126" spans="1:1" x14ac:dyDescent="0.3">
      <c r="A126" s="86"/>
    </row>
    <row r="127" spans="1:1" x14ac:dyDescent="0.3">
      <c r="A127" s="86"/>
    </row>
    <row r="128" spans="1:1" x14ac:dyDescent="0.3">
      <c r="A128" s="86"/>
    </row>
    <row r="129" spans="1:1" x14ac:dyDescent="0.3">
      <c r="A129" s="86"/>
    </row>
    <row r="130" spans="1:1" x14ac:dyDescent="0.3">
      <c r="A130" s="86"/>
    </row>
    <row r="131" spans="1:1" x14ac:dyDescent="0.3">
      <c r="A131" s="86"/>
    </row>
    <row r="133" spans="1:1" x14ac:dyDescent="0.3">
      <c r="A133" s="86"/>
    </row>
    <row r="134" spans="1:1" x14ac:dyDescent="0.3">
      <c r="A134" s="86"/>
    </row>
    <row r="135" spans="1:1" x14ac:dyDescent="0.3">
      <c r="A135" s="86"/>
    </row>
    <row r="136" spans="1:1" x14ac:dyDescent="0.3">
      <c r="A136" s="86"/>
    </row>
    <row r="137" spans="1:1" x14ac:dyDescent="0.3">
      <c r="A137" s="86"/>
    </row>
    <row r="138" spans="1:1" x14ac:dyDescent="0.3">
      <c r="A138" s="86"/>
    </row>
    <row r="139" spans="1:1" x14ac:dyDescent="0.3">
      <c r="A139" s="86"/>
    </row>
    <row r="140" spans="1:1" x14ac:dyDescent="0.3">
      <c r="A140" s="86"/>
    </row>
    <row r="141" spans="1:1" x14ac:dyDescent="0.3">
      <c r="A141" s="86"/>
    </row>
    <row r="142" spans="1:1" x14ac:dyDescent="0.3">
      <c r="A142" s="86"/>
    </row>
    <row r="143" spans="1:1" x14ac:dyDescent="0.3">
      <c r="A143" s="86"/>
    </row>
    <row r="144" spans="1:1" x14ac:dyDescent="0.3">
      <c r="A144" s="86"/>
    </row>
    <row r="145" spans="1:1" x14ac:dyDescent="0.3">
      <c r="A145" s="86"/>
    </row>
    <row r="146" spans="1:1" x14ac:dyDescent="0.3">
      <c r="A146" s="86"/>
    </row>
    <row r="147" spans="1:1" x14ac:dyDescent="0.3">
      <c r="A147" s="86"/>
    </row>
    <row r="148" spans="1:1" x14ac:dyDescent="0.3">
      <c r="A148" s="86"/>
    </row>
    <row r="149" spans="1:1" x14ac:dyDescent="0.3">
      <c r="A149" s="86"/>
    </row>
    <row r="150" spans="1:1" x14ac:dyDescent="0.3">
      <c r="A150" s="86"/>
    </row>
    <row r="151" spans="1:1" x14ac:dyDescent="0.3">
      <c r="A151" s="86"/>
    </row>
    <row r="152" spans="1:1" x14ac:dyDescent="0.3">
      <c r="A152" s="86"/>
    </row>
    <row r="153" spans="1:1" x14ac:dyDescent="0.3">
      <c r="A153" s="86"/>
    </row>
    <row r="155" spans="1:1" x14ac:dyDescent="0.3">
      <c r="A155" s="86"/>
    </row>
    <row r="156" spans="1:1" x14ac:dyDescent="0.3">
      <c r="A156" s="86"/>
    </row>
    <row r="157" spans="1:1" x14ac:dyDescent="0.3">
      <c r="A157" s="86"/>
    </row>
    <row r="158" spans="1:1" x14ac:dyDescent="0.3">
      <c r="A158" s="86"/>
    </row>
    <row r="159" spans="1:1" x14ac:dyDescent="0.3">
      <c r="A159" s="86"/>
    </row>
    <row r="160" spans="1:1" x14ac:dyDescent="0.3">
      <c r="A160" s="86"/>
    </row>
    <row r="161" spans="1:1" x14ac:dyDescent="0.3">
      <c r="A161" s="86"/>
    </row>
    <row r="162" spans="1:1" x14ac:dyDescent="0.3">
      <c r="A162" s="86"/>
    </row>
    <row r="163" spans="1:1" x14ac:dyDescent="0.3">
      <c r="A163" s="86"/>
    </row>
    <row r="164" spans="1:1" x14ac:dyDescent="0.3">
      <c r="A164" s="86"/>
    </row>
    <row r="165" spans="1:1" x14ac:dyDescent="0.3">
      <c r="A165" s="86"/>
    </row>
    <row r="166" spans="1:1" x14ac:dyDescent="0.3">
      <c r="A166" s="86"/>
    </row>
    <row r="167" spans="1:1" x14ac:dyDescent="0.3">
      <c r="A167" s="86"/>
    </row>
    <row r="168" spans="1:1" x14ac:dyDescent="0.3">
      <c r="A168" s="86"/>
    </row>
    <row r="169" spans="1:1" x14ac:dyDescent="0.3">
      <c r="A169" s="86"/>
    </row>
    <row r="170" spans="1:1" x14ac:dyDescent="0.3">
      <c r="A170" s="86"/>
    </row>
    <row r="171" spans="1:1" x14ac:dyDescent="0.3">
      <c r="A171" s="86"/>
    </row>
    <row r="172" spans="1:1" x14ac:dyDescent="0.3">
      <c r="A172" s="86"/>
    </row>
    <row r="173" spans="1:1" x14ac:dyDescent="0.3">
      <c r="A173" s="86"/>
    </row>
    <row r="174" spans="1:1" x14ac:dyDescent="0.3">
      <c r="A174" s="86"/>
    </row>
    <row r="175" spans="1:1" x14ac:dyDescent="0.3">
      <c r="A175" s="86"/>
    </row>
    <row r="177" spans="1:1" x14ac:dyDescent="0.3">
      <c r="A177" s="86"/>
    </row>
    <row r="178" spans="1:1" x14ac:dyDescent="0.3">
      <c r="A178" s="86"/>
    </row>
    <row r="179" spans="1:1" x14ac:dyDescent="0.3">
      <c r="A179" s="86"/>
    </row>
    <row r="180" spans="1:1" x14ac:dyDescent="0.3">
      <c r="A180" s="86"/>
    </row>
    <row r="181" spans="1:1" x14ac:dyDescent="0.3">
      <c r="A181" s="86"/>
    </row>
    <row r="182" spans="1:1" x14ac:dyDescent="0.3">
      <c r="A182" s="86"/>
    </row>
    <row r="183" spans="1:1" x14ac:dyDescent="0.3">
      <c r="A183" s="86"/>
    </row>
    <row r="184" spans="1:1" x14ac:dyDescent="0.3">
      <c r="A184" s="86"/>
    </row>
    <row r="185" spans="1:1" x14ac:dyDescent="0.3">
      <c r="A185" s="86"/>
    </row>
    <row r="186" spans="1:1" x14ac:dyDescent="0.3">
      <c r="A186" s="86"/>
    </row>
    <row r="187" spans="1:1" x14ac:dyDescent="0.3">
      <c r="A187" s="86"/>
    </row>
    <row r="188" spans="1:1" x14ac:dyDescent="0.3">
      <c r="A188" s="86"/>
    </row>
    <row r="189" spans="1:1" x14ac:dyDescent="0.3">
      <c r="A189" s="86"/>
    </row>
    <row r="190" spans="1:1" x14ac:dyDescent="0.3">
      <c r="A190" s="86"/>
    </row>
    <row r="191" spans="1:1" x14ac:dyDescent="0.3">
      <c r="A191" s="86"/>
    </row>
    <row r="192" spans="1:1" x14ac:dyDescent="0.3">
      <c r="A192" s="86"/>
    </row>
    <row r="193" spans="1:1" x14ac:dyDescent="0.3">
      <c r="A193" s="86"/>
    </row>
    <row r="194" spans="1:1" x14ac:dyDescent="0.3">
      <c r="A194" s="86"/>
    </row>
    <row r="195" spans="1:1" x14ac:dyDescent="0.3">
      <c r="A195" s="86"/>
    </row>
    <row r="196" spans="1:1" x14ac:dyDescent="0.3">
      <c r="A196" s="86"/>
    </row>
    <row r="197" spans="1:1" x14ac:dyDescent="0.3">
      <c r="A197" s="86"/>
    </row>
    <row r="199" spans="1:1" x14ac:dyDescent="0.3">
      <c r="A199" s="86"/>
    </row>
    <row r="200" spans="1:1" x14ac:dyDescent="0.3">
      <c r="A200" s="86"/>
    </row>
    <row r="201" spans="1:1" x14ac:dyDescent="0.3">
      <c r="A201" s="86"/>
    </row>
    <row r="202" spans="1:1" x14ac:dyDescent="0.3">
      <c r="A202" s="86"/>
    </row>
    <row r="203" spans="1:1" x14ac:dyDescent="0.3">
      <c r="A203" s="86"/>
    </row>
    <row r="204" spans="1:1" x14ac:dyDescent="0.3">
      <c r="A204" s="86"/>
    </row>
    <row r="205" spans="1:1" x14ac:dyDescent="0.3">
      <c r="A205" s="86"/>
    </row>
    <row r="206" spans="1:1" x14ac:dyDescent="0.3">
      <c r="A206" s="86"/>
    </row>
    <row r="207" spans="1:1" x14ac:dyDescent="0.3">
      <c r="A207" s="86"/>
    </row>
    <row r="208" spans="1:1" x14ac:dyDescent="0.3">
      <c r="A208" s="86"/>
    </row>
    <row r="209" spans="1:8" x14ac:dyDescent="0.3">
      <c r="A209" s="86"/>
    </row>
    <row r="210" spans="1:8" x14ac:dyDescent="0.3">
      <c r="A210" s="86"/>
    </row>
    <row r="211" spans="1:8" x14ac:dyDescent="0.3">
      <c r="A211" s="86"/>
    </row>
    <row r="212" spans="1:8" x14ac:dyDescent="0.3">
      <c r="A212" s="86"/>
    </row>
    <row r="213" spans="1:8" x14ac:dyDescent="0.3">
      <c r="A213" s="86"/>
    </row>
    <row r="214" spans="1:8" x14ac:dyDescent="0.3">
      <c r="A214" s="86"/>
    </row>
    <row r="215" spans="1:8" x14ac:dyDescent="0.3">
      <c r="A215" s="86"/>
    </row>
    <row r="216" spans="1:8" x14ac:dyDescent="0.3">
      <c r="A216" s="86"/>
    </row>
    <row r="217" spans="1:8" x14ac:dyDescent="0.3">
      <c r="A217" s="86"/>
    </row>
    <row r="218" spans="1:8" x14ac:dyDescent="0.3">
      <c r="A218" s="86"/>
    </row>
    <row r="219" spans="1:8" x14ac:dyDescent="0.3">
      <c r="A219" s="86"/>
    </row>
    <row r="220" spans="1:8" x14ac:dyDescent="0.3">
      <c r="A220" s="113"/>
      <c r="B220" s="113"/>
      <c r="C220" s="113"/>
      <c r="D220" s="113"/>
      <c r="E220" s="113"/>
      <c r="F220" s="113"/>
      <c r="G220" s="113"/>
      <c r="H220" s="113"/>
    </row>
    <row r="221" spans="1:8" x14ac:dyDescent="0.3">
      <c r="A221" s="113"/>
      <c r="B221" s="113"/>
      <c r="C221" s="113"/>
      <c r="D221" s="113"/>
      <c r="E221" s="113"/>
      <c r="F221" s="113"/>
      <c r="G221" s="113"/>
      <c r="H221" s="113"/>
    </row>
    <row r="222" spans="1:8" x14ac:dyDescent="0.3">
      <c r="A222" s="112"/>
      <c r="B222" s="112"/>
      <c r="C222" s="112"/>
      <c r="D222" s="112"/>
      <c r="E222" s="112"/>
      <c r="F222" s="112"/>
      <c r="G222" s="112"/>
      <c r="H222" s="112"/>
    </row>
    <row r="223" spans="1:8" x14ac:dyDescent="0.3">
      <c r="A223" s="112"/>
      <c r="B223" s="112"/>
      <c r="C223" s="112"/>
      <c r="D223" s="112"/>
      <c r="E223" s="112"/>
      <c r="F223" s="112"/>
      <c r="G223" s="112"/>
      <c r="H223" s="112"/>
    </row>
    <row r="224" spans="1:8" x14ac:dyDescent="0.3">
      <c r="A224" s="112"/>
      <c r="B224" s="112"/>
      <c r="C224" s="112"/>
      <c r="D224" s="112"/>
      <c r="E224" s="112"/>
      <c r="F224" s="112"/>
      <c r="G224" s="112"/>
      <c r="H224" s="112"/>
    </row>
    <row r="225" spans="1:8" x14ac:dyDescent="0.3">
      <c r="A225" s="112"/>
      <c r="B225" s="112"/>
      <c r="C225" s="112"/>
      <c r="D225" s="112"/>
      <c r="E225" s="112"/>
      <c r="F225" s="112"/>
      <c r="G225" s="112"/>
      <c r="H225" s="112"/>
    </row>
    <row r="226" spans="1:8" x14ac:dyDescent="0.3">
      <c r="A226" s="112"/>
      <c r="B226" s="112"/>
      <c r="C226" s="112"/>
      <c r="D226" s="112"/>
      <c r="E226" s="112"/>
      <c r="F226" s="112"/>
      <c r="G226" s="112"/>
      <c r="H226" s="112"/>
    </row>
    <row r="227" spans="1:8" x14ac:dyDescent="0.3">
      <c r="A227" s="112"/>
      <c r="B227" s="112"/>
      <c r="C227" s="112"/>
      <c r="D227" s="112"/>
      <c r="E227" s="112"/>
      <c r="F227" s="112"/>
      <c r="G227" s="112"/>
      <c r="H227" s="112"/>
    </row>
    <row r="228" spans="1:8" x14ac:dyDescent="0.3">
      <c r="A228" s="112"/>
      <c r="B228" s="112"/>
      <c r="C228" s="112"/>
      <c r="D228" s="112"/>
      <c r="E228" s="112"/>
      <c r="F228" s="112"/>
      <c r="G228" s="112"/>
      <c r="H228" s="112"/>
    </row>
    <row r="229" spans="1:8" x14ac:dyDescent="0.3">
      <c r="A229" s="112"/>
      <c r="B229" s="112"/>
      <c r="C229" s="112"/>
      <c r="D229" s="112"/>
      <c r="E229" s="112"/>
      <c r="F229" s="112"/>
      <c r="G229" s="112"/>
      <c r="H229" s="112"/>
    </row>
    <row r="230" spans="1:8" x14ac:dyDescent="0.3">
      <c r="A230" s="112"/>
      <c r="B230" s="112"/>
      <c r="C230" s="112"/>
      <c r="D230" s="112"/>
      <c r="E230" s="112"/>
      <c r="F230" s="112"/>
      <c r="G230" s="112"/>
      <c r="H230" s="112"/>
    </row>
    <row r="231" spans="1:8" x14ac:dyDescent="0.3">
      <c r="A231" s="112"/>
      <c r="B231" s="112"/>
      <c r="C231" s="112"/>
      <c r="D231" s="112"/>
      <c r="E231" s="112"/>
      <c r="F231" s="112"/>
      <c r="G231" s="112"/>
      <c r="H231" s="112"/>
    </row>
  </sheetData>
  <mergeCells count="2">
    <mergeCell ref="A220:H221"/>
    <mergeCell ref="A222:H231"/>
  </mergeCells>
  <conditionalFormatting sqref="F4:F28">
    <cfRule type="cellIs" dxfId="1" priority="1" operator="lessThan">
      <formula>0.008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170"/>
  <sheetViews>
    <sheetView workbookViewId="0">
      <selection activeCell="T19" sqref="T19"/>
    </sheetView>
  </sheetViews>
  <sheetFormatPr defaultColWidth="9.21875" defaultRowHeight="14.4" x14ac:dyDescent="0.3"/>
  <cols>
    <col min="1" max="1" width="21" style="8" customWidth="1"/>
    <col min="2" max="8" width="7.88671875" style="82" customWidth="1"/>
    <col min="9" max="9" width="7.88671875" style="46" customWidth="1"/>
    <col min="10" max="14" width="9.21875" style="15"/>
    <col min="15" max="16384" width="9.21875" style="6"/>
  </cols>
  <sheetData>
    <row r="1" spans="1:27" x14ac:dyDescent="0.3">
      <c r="A1" s="8" t="s">
        <v>6</v>
      </c>
      <c r="B1" s="46"/>
      <c r="C1" s="46"/>
      <c r="D1" s="46"/>
      <c r="E1" s="46"/>
      <c r="F1" s="46"/>
      <c r="G1" s="46"/>
      <c r="H1" s="46"/>
    </row>
    <row r="3" spans="1:27" ht="72" x14ac:dyDescent="0.3">
      <c r="A3" s="10"/>
      <c r="B3" s="83" t="s">
        <v>59</v>
      </c>
      <c r="C3" s="83" t="s">
        <v>60</v>
      </c>
      <c r="D3" s="83" t="s">
        <v>61</v>
      </c>
      <c r="E3" s="83" t="s">
        <v>62</v>
      </c>
      <c r="F3" s="83" t="s">
        <v>63</v>
      </c>
      <c r="G3" s="83" t="s">
        <v>64</v>
      </c>
      <c r="H3" s="83" t="s">
        <v>65</v>
      </c>
      <c r="I3" s="84"/>
      <c r="K3" s="83" t="s">
        <v>59</v>
      </c>
      <c r="L3" s="83" t="s">
        <v>60</v>
      </c>
      <c r="M3" s="83" t="s">
        <v>61</v>
      </c>
      <c r="N3" s="83" t="s">
        <v>62</v>
      </c>
      <c r="O3" s="83" t="s">
        <v>63</v>
      </c>
      <c r="P3" s="83" t="s">
        <v>64</v>
      </c>
      <c r="Q3" s="83" t="s">
        <v>65</v>
      </c>
      <c r="R3" s="84"/>
      <c r="T3" s="83" t="s">
        <v>59</v>
      </c>
      <c r="U3" s="83" t="s">
        <v>60</v>
      </c>
      <c r="V3" s="83" t="s">
        <v>61</v>
      </c>
      <c r="W3" s="83" t="s">
        <v>62</v>
      </c>
      <c r="X3" s="83" t="s">
        <v>63</v>
      </c>
      <c r="Y3" s="83" t="s">
        <v>64</v>
      </c>
      <c r="Z3" s="83" t="s">
        <v>65</v>
      </c>
      <c r="AA3" s="84" t="s">
        <v>78</v>
      </c>
    </row>
    <row r="4" spans="1:27" x14ac:dyDescent="0.3">
      <c r="A4" s="67" t="s">
        <v>54</v>
      </c>
      <c r="B4" s="80">
        <v>0.2</v>
      </c>
      <c r="C4" s="80">
        <v>7.0000000000000007E-2</v>
      </c>
      <c r="D4" s="80">
        <v>0.15</v>
      </c>
      <c r="E4" s="80">
        <v>0.21</v>
      </c>
      <c r="F4" s="80">
        <v>0.13</v>
      </c>
      <c r="G4" s="80">
        <v>0.1</v>
      </c>
      <c r="H4" s="80">
        <v>0.12</v>
      </c>
      <c r="I4" s="81">
        <v>56096</v>
      </c>
      <c r="K4" s="80">
        <v>0.20567104462033575</v>
      </c>
      <c r="L4" s="80">
        <v>7.4245455336174659E-2</v>
      </c>
      <c r="M4" s="80">
        <v>0.14861268156910498</v>
      </c>
      <c r="N4" s="80">
        <v>0.22004001043750543</v>
      </c>
      <c r="O4" s="80">
        <v>0.13239975645820648</v>
      </c>
      <c r="P4" s="80">
        <v>9.6129425067408888E-2</v>
      </c>
      <c r="Q4" s="80">
        <v>0.12290162651126381</v>
      </c>
      <c r="R4" s="81">
        <v>57485</v>
      </c>
      <c r="T4" s="12">
        <f>ABS(K4-B4)</f>
        <v>5.6710446203357412E-3</v>
      </c>
      <c r="U4" s="12">
        <f t="shared" ref="U4:Z4" si="0">ABS(L4-C4)</f>
        <v>4.2454553361746528E-3</v>
      </c>
      <c r="V4" s="12">
        <f t="shared" si="0"/>
        <v>1.3873184308950126E-3</v>
      </c>
      <c r="W4" s="12">
        <f t="shared" si="0"/>
        <v>1.0040010437505437E-2</v>
      </c>
      <c r="X4" s="12">
        <f t="shared" si="0"/>
        <v>2.3997564582064757E-3</v>
      </c>
      <c r="Y4" s="12">
        <f t="shared" si="0"/>
        <v>3.8705749325911171E-3</v>
      </c>
      <c r="Z4" s="40">
        <f t="shared" si="0"/>
        <v>2.9016265112638134E-3</v>
      </c>
      <c r="AA4" s="40">
        <f>ABS(R4-I4)/((I4+R4)/2)</f>
        <v>2.4458316091599826E-2</v>
      </c>
    </row>
    <row r="5" spans="1:27" x14ac:dyDescent="0.3">
      <c r="A5" s="67" t="s">
        <v>58</v>
      </c>
      <c r="B5" s="80">
        <v>0.2</v>
      </c>
      <c r="C5" s="80">
        <v>0.05</v>
      </c>
      <c r="D5" s="80">
        <v>0.17</v>
      </c>
      <c r="E5" s="80">
        <v>0.16</v>
      </c>
      <c r="F5" s="80">
        <v>0.08</v>
      </c>
      <c r="G5" s="80">
        <v>0.14000000000000001</v>
      </c>
      <c r="H5" s="80">
        <v>0.2</v>
      </c>
      <c r="I5" s="81">
        <v>201701</v>
      </c>
      <c r="K5" s="80">
        <v>0.20477680194401393</v>
      </c>
      <c r="L5" s="80">
        <v>4.6026825861508143E-2</v>
      </c>
      <c r="M5" s="80">
        <v>0.17322484357958787</v>
      </c>
      <c r="N5" s="80">
        <v>0.15522932093450434</v>
      </c>
      <c r="O5" s="80">
        <v>7.8717256950423822E-2</v>
      </c>
      <c r="P5" s="80">
        <v>0.14281135793965138</v>
      </c>
      <c r="Q5" s="80">
        <v>0.19921359279031053</v>
      </c>
      <c r="R5" s="81">
        <v>209052</v>
      </c>
      <c r="T5" s="12">
        <f t="shared" ref="T5:T16" si="1">ABS(K5-B5)</f>
        <v>4.7768019440139198E-3</v>
      </c>
      <c r="U5" s="12">
        <f t="shared" ref="U5:U16" si="2">ABS(L5-C5)</f>
        <v>3.9731741384918598E-3</v>
      </c>
      <c r="V5" s="12">
        <f t="shared" ref="V5:V16" si="3">ABS(M5-D5)</f>
        <v>3.2248435795878549E-3</v>
      </c>
      <c r="W5" s="12">
        <f t="shared" ref="W5:W16" si="4">ABS(N5-E5)</f>
        <v>4.7706790654956643E-3</v>
      </c>
      <c r="X5" s="12">
        <f t="shared" ref="X5:X16" si="5">ABS(O5-F5)</f>
        <v>1.2827430495761794E-3</v>
      </c>
      <c r="Y5" s="12">
        <f t="shared" ref="Y5:Y16" si="6">ABS(P5-G5)</f>
        <v>2.811357939651371E-3</v>
      </c>
      <c r="Z5" s="40">
        <f t="shared" ref="Z5:Z16" si="7">ABS(Q5-H5)</f>
        <v>7.8640720968947697E-4</v>
      </c>
      <c r="AA5" s="40">
        <f t="shared" ref="AA5:AA15" si="8">ABS(R5-I5)/((I5+R5)/2)</f>
        <v>3.5792800052586345E-2</v>
      </c>
    </row>
    <row r="6" spans="1:27" x14ac:dyDescent="0.3">
      <c r="A6" s="67"/>
      <c r="B6" s="81"/>
      <c r="C6" s="81"/>
      <c r="D6" s="81"/>
      <c r="E6" s="81"/>
      <c r="F6" s="81"/>
      <c r="G6" s="81"/>
      <c r="H6" s="81"/>
      <c r="I6" s="81"/>
      <c r="K6" s="80"/>
      <c r="L6" s="80"/>
      <c r="M6" s="80"/>
      <c r="N6" s="80"/>
      <c r="O6" s="80"/>
      <c r="P6" s="80"/>
      <c r="Q6" s="80"/>
      <c r="R6" s="81"/>
      <c r="T6" s="12"/>
      <c r="U6" s="12"/>
      <c r="V6" s="12"/>
      <c r="W6" s="12"/>
      <c r="X6" s="12"/>
      <c r="Y6" s="12"/>
      <c r="Z6" s="40"/>
      <c r="AA6" s="40"/>
    </row>
    <row r="7" spans="1:27" x14ac:dyDescent="0.3">
      <c r="A7" s="67" t="s">
        <v>18</v>
      </c>
      <c r="B7" s="80">
        <v>0.17</v>
      </c>
      <c r="C7" s="80">
        <v>0.08</v>
      </c>
      <c r="D7" s="80">
        <v>0.19</v>
      </c>
      <c r="E7" s="80">
        <v>0.28999999999999998</v>
      </c>
      <c r="F7" s="80">
        <v>0.11</v>
      </c>
      <c r="G7" s="80">
        <v>0.06</v>
      </c>
      <c r="H7" s="80">
        <v>0.11</v>
      </c>
      <c r="I7" s="81">
        <v>65270</v>
      </c>
      <c r="K7" s="80">
        <v>0.17021888480587954</v>
      </c>
      <c r="L7" s="80">
        <v>7.9821057676945195E-2</v>
      </c>
      <c r="M7" s="80">
        <v>0.19428023645949832</v>
      </c>
      <c r="N7" s="80">
        <v>0.28662725675027961</v>
      </c>
      <c r="O7" s="80">
        <v>0.10097459658092348</v>
      </c>
      <c r="P7" s="80">
        <v>5.6382808755392234E-2</v>
      </c>
      <c r="Q7" s="80">
        <v>0.11169515897108165</v>
      </c>
      <c r="R7" s="81">
        <v>62590</v>
      </c>
      <c r="T7" s="12">
        <f t="shared" si="1"/>
        <v>2.188848058795323E-4</v>
      </c>
      <c r="U7" s="12">
        <f t="shared" si="2"/>
        <v>1.7894232305480651E-4</v>
      </c>
      <c r="V7" s="12">
        <f t="shared" si="3"/>
        <v>4.2802364594983211E-3</v>
      </c>
      <c r="W7" s="12">
        <f t="shared" si="4"/>
        <v>3.3727432497203669E-3</v>
      </c>
      <c r="X7" s="12">
        <f t="shared" si="5"/>
        <v>9.0254034190765248E-3</v>
      </c>
      <c r="Y7" s="12">
        <f t="shared" si="6"/>
        <v>3.6171912446077634E-3</v>
      </c>
      <c r="Z7" s="40">
        <f t="shared" si="7"/>
        <v>1.6951589710816478E-3</v>
      </c>
      <c r="AA7" s="40">
        <f t="shared" si="8"/>
        <v>4.192085093070546E-2</v>
      </c>
    </row>
    <row r="8" spans="1:27" x14ac:dyDescent="0.3">
      <c r="A8" s="67" t="s">
        <v>19</v>
      </c>
      <c r="B8" s="80">
        <v>0.24</v>
      </c>
      <c r="C8" s="80">
        <v>0.08</v>
      </c>
      <c r="D8" s="80">
        <v>0.18</v>
      </c>
      <c r="E8" s="80">
        <v>0.24</v>
      </c>
      <c r="F8" s="80">
        <v>0.09</v>
      </c>
      <c r="G8" s="80">
        <v>0.04</v>
      </c>
      <c r="H8" s="80">
        <v>0.13</v>
      </c>
      <c r="I8" s="81">
        <v>9326</v>
      </c>
      <c r="K8" s="80">
        <v>0.25941517806348846</v>
      </c>
      <c r="L8" s="80">
        <v>7.0997838206849476E-2</v>
      </c>
      <c r="M8" s="80">
        <v>0.17009898737057685</v>
      </c>
      <c r="N8" s="80">
        <v>0.24018659688246671</v>
      </c>
      <c r="O8" s="80">
        <v>8.8633519171691891E-2</v>
      </c>
      <c r="P8" s="80">
        <v>4.6535442029809991E-2</v>
      </c>
      <c r="Q8" s="80">
        <v>0.12413243827511662</v>
      </c>
      <c r="R8" s="81">
        <v>8789</v>
      </c>
      <c r="T8" s="12">
        <f t="shared" si="1"/>
        <v>1.941517806348847E-2</v>
      </c>
      <c r="U8" s="12">
        <f t="shared" si="2"/>
        <v>9.002161793150526E-3</v>
      </c>
      <c r="V8" s="12">
        <f t="shared" si="3"/>
        <v>9.9010126294231393E-3</v>
      </c>
      <c r="W8" s="12">
        <f t="shared" si="4"/>
        <v>1.865968824667219E-4</v>
      </c>
      <c r="X8" s="12">
        <f t="shared" si="5"/>
        <v>1.3664808283081059E-3</v>
      </c>
      <c r="Y8" s="12">
        <f t="shared" si="6"/>
        <v>6.5354420298099902E-3</v>
      </c>
      <c r="Z8" s="40">
        <f t="shared" si="7"/>
        <v>5.8675617248833828E-3</v>
      </c>
      <c r="AA8" s="40">
        <f t="shared" si="8"/>
        <v>5.9287882969914434E-2</v>
      </c>
    </row>
    <row r="9" spans="1:27" x14ac:dyDescent="0.3">
      <c r="A9" s="67" t="s">
        <v>20</v>
      </c>
      <c r="B9" s="80">
        <v>0.13</v>
      </c>
      <c r="C9" s="80">
        <v>0.05</v>
      </c>
      <c r="D9" s="80">
        <v>0.23</v>
      </c>
      <c r="E9" s="80">
        <v>0.28999999999999998</v>
      </c>
      <c r="F9" s="80">
        <v>0.09</v>
      </c>
      <c r="G9" s="80">
        <v>7.0000000000000007E-2</v>
      </c>
      <c r="H9" s="80">
        <v>0.13</v>
      </c>
      <c r="I9" s="81">
        <v>8982</v>
      </c>
      <c r="K9" s="80">
        <v>0.12993251744252546</v>
      </c>
      <c r="L9" s="80">
        <v>5.4329177627816541E-2</v>
      </c>
      <c r="M9" s="80">
        <v>0.23996339929086127</v>
      </c>
      <c r="N9" s="80">
        <v>0.28937435662815969</v>
      </c>
      <c r="O9" s="80">
        <v>9.1501772846848906E-2</v>
      </c>
      <c r="P9" s="80">
        <v>6.8054443554843871E-2</v>
      </c>
      <c r="Q9" s="80">
        <v>0.12684433260894429</v>
      </c>
      <c r="R9" s="81">
        <v>8743</v>
      </c>
      <c r="T9" s="12">
        <f t="shared" si="1"/>
        <v>6.7482557474546345E-5</v>
      </c>
      <c r="U9" s="12">
        <f t="shared" si="2"/>
        <v>4.3291776278165384E-3</v>
      </c>
      <c r="V9" s="12">
        <f t="shared" si="3"/>
        <v>9.9633992908612634E-3</v>
      </c>
      <c r="W9" s="12">
        <f t="shared" si="4"/>
        <v>6.2564337184028984E-4</v>
      </c>
      <c r="X9" s="12">
        <f t="shared" si="5"/>
        <v>1.5017728468489089E-3</v>
      </c>
      <c r="Y9" s="12">
        <f t="shared" si="6"/>
        <v>1.9455564451561352E-3</v>
      </c>
      <c r="Z9" s="40">
        <f t="shared" si="7"/>
        <v>3.1556673910557165E-3</v>
      </c>
      <c r="AA9" s="40">
        <f t="shared" si="8"/>
        <v>2.6967559943582509E-2</v>
      </c>
    </row>
    <row r="10" spans="1:27" x14ac:dyDescent="0.3">
      <c r="A10" s="67" t="s">
        <v>21</v>
      </c>
      <c r="B10" s="80">
        <v>0.21</v>
      </c>
      <c r="C10" s="80">
        <v>0.06</v>
      </c>
      <c r="D10" s="80">
        <v>0.17</v>
      </c>
      <c r="E10" s="80">
        <v>0.28000000000000003</v>
      </c>
      <c r="F10" s="80">
        <v>0.08</v>
      </c>
      <c r="G10" s="80">
        <v>0.12</v>
      </c>
      <c r="H10" s="80">
        <v>0.08</v>
      </c>
      <c r="I10" s="81">
        <v>9500</v>
      </c>
      <c r="K10" s="80">
        <v>0.22819951618477133</v>
      </c>
      <c r="L10" s="80">
        <v>6.2550397419652112E-2</v>
      </c>
      <c r="M10" s="80">
        <v>0.17186960027646583</v>
      </c>
      <c r="N10" s="80">
        <v>0.26863264600852438</v>
      </c>
      <c r="O10" s="80">
        <v>7.7525630687708791E-2</v>
      </c>
      <c r="P10" s="80">
        <v>0.11968667204239143</v>
      </c>
      <c r="Q10" s="80">
        <v>7.1535537380486125E-2</v>
      </c>
      <c r="R10" s="81">
        <v>8681</v>
      </c>
      <c r="T10" s="12">
        <f t="shared" si="1"/>
        <v>1.8199516184771336E-2</v>
      </c>
      <c r="U10" s="12">
        <f t="shared" si="2"/>
        <v>2.5503974196521145E-3</v>
      </c>
      <c r="V10" s="12">
        <f t="shared" si="3"/>
        <v>1.8696002764658215E-3</v>
      </c>
      <c r="W10" s="12">
        <f t="shared" si="4"/>
        <v>1.1367353991475648E-2</v>
      </c>
      <c r="X10" s="12">
        <f t="shared" si="5"/>
        <v>2.4743693122912108E-3</v>
      </c>
      <c r="Y10" s="12">
        <f t="shared" si="6"/>
        <v>3.1332795760856402E-4</v>
      </c>
      <c r="Z10" s="40">
        <f t="shared" si="7"/>
        <v>8.4644626195138767E-3</v>
      </c>
      <c r="AA10" s="40">
        <f t="shared" si="8"/>
        <v>9.0094054232440463E-2</v>
      </c>
    </row>
    <row r="11" spans="1:27" x14ac:dyDescent="0.3">
      <c r="A11" s="67" t="s">
        <v>22</v>
      </c>
      <c r="B11" s="80">
        <v>0.11</v>
      </c>
      <c r="C11" s="80">
        <v>0.09</v>
      </c>
      <c r="D11" s="80">
        <v>0.18</v>
      </c>
      <c r="E11" s="80">
        <v>0.4</v>
      </c>
      <c r="F11" s="80">
        <v>0.14000000000000001</v>
      </c>
      <c r="G11" s="80">
        <v>0</v>
      </c>
      <c r="H11" s="80">
        <v>0.08</v>
      </c>
      <c r="I11" s="81">
        <v>9506</v>
      </c>
      <c r="K11" s="80">
        <v>0.1163518618456557</v>
      </c>
      <c r="L11" s="80">
        <v>9.8866702644360496E-2</v>
      </c>
      <c r="M11" s="80">
        <v>0.17852131678359417</v>
      </c>
      <c r="N11" s="80">
        <v>0.38078791149487318</v>
      </c>
      <c r="O11" s="80">
        <v>0.13081489476524555</v>
      </c>
      <c r="P11" s="80">
        <v>2.0507285483000542E-3</v>
      </c>
      <c r="Q11" s="80">
        <v>9.2606583917970858E-2</v>
      </c>
      <c r="R11" s="81">
        <v>9265</v>
      </c>
      <c r="T11" s="12">
        <f t="shared" si="1"/>
        <v>6.3518618456556986E-3</v>
      </c>
      <c r="U11" s="12">
        <f t="shared" si="2"/>
        <v>8.8667026443604996E-3</v>
      </c>
      <c r="V11" s="12">
        <f t="shared" si="3"/>
        <v>1.4786832164058183E-3</v>
      </c>
      <c r="W11" s="12">
        <f t="shared" si="4"/>
        <v>1.9212088505126845E-2</v>
      </c>
      <c r="X11" s="12">
        <f t="shared" si="5"/>
        <v>9.1851052347544648E-3</v>
      </c>
      <c r="Y11" s="12">
        <f t="shared" si="6"/>
        <v>2.0507285483000542E-3</v>
      </c>
      <c r="Z11" s="40">
        <f t="shared" si="7"/>
        <v>1.2606583917970857E-2</v>
      </c>
      <c r="AA11" s="40">
        <f t="shared" si="8"/>
        <v>2.5677907410367056E-2</v>
      </c>
    </row>
    <row r="12" spans="1:27" x14ac:dyDescent="0.3">
      <c r="A12" s="67" t="s">
        <v>23</v>
      </c>
      <c r="B12" s="80">
        <v>0.23</v>
      </c>
      <c r="C12" s="80">
        <v>0.05</v>
      </c>
      <c r="D12" s="80">
        <v>0.27</v>
      </c>
      <c r="E12" s="80">
        <v>0.27</v>
      </c>
      <c r="F12" s="80">
        <v>0.03</v>
      </c>
      <c r="G12" s="80">
        <v>0.11</v>
      </c>
      <c r="H12" s="80">
        <v>0.03</v>
      </c>
      <c r="I12" s="81">
        <v>1889</v>
      </c>
      <c r="K12" s="80">
        <v>0.24654622741764082</v>
      </c>
      <c r="L12" s="80">
        <v>5.2603613177470775E-2</v>
      </c>
      <c r="M12" s="80">
        <v>0.23910733262486716</v>
      </c>
      <c r="N12" s="80">
        <v>0.29171094580233792</v>
      </c>
      <c r="O12" s="80">
        <v>3.6663124335812966E-2</v>
      </c>
      <c r="P12" s="80">
        <v>9.829968119022317E-2</v>
      </c>
      <c r="Q12" s="80">
        <v>3.5069075451647183E-2</v>
      </c>
      <c r="R12" s="81">
        <v>1882</v>
      </c>
      <c r="T12" s="12">
        <f t="shared" si="1"/>
        <v>1.6546227417640808E-2</v>
      </c>
      <c r="U12" s="12">
        <f t="shared" si="2"/>
        <v>2.6036131774707719E-3</v>
      </c>
      <c r="V12" s="12">
        <f t="shared" si="3"/>
        <v>3.0892667375132854E-2</v>
      </c>
      <c r="W12" s="12">
        <f t="shared" si="4"/>
        <v>2.17109458023379E-2</v>
      </c>
      <c r="X12" s="12">
        <f t="shared" si="5"/>
        <v>6.6631243358129671E-3</v>
      </c>
      <c r="Y12" s="12">
        <f t="shared" si="6"/>
        <v>1.170031880977683E-2</v>
      </c>
      <c r="Z12" s="40">
        <f t="shared" si="7"/>
        <v>5.0690754516471842E-3</v>
      </c>
      <c r="AA12" s="40">
        <f t="shared" si="8"/>
        <v>3.7125430920180325E-3</v>
      </c>
    </row>
    <row r="13" spans="1:27" x14ac:dyDescent="0.3">
      <c r="A13" s="67" t="s">
        <v>24</v>
      </c>
      <c r="B13" s="80">
        <v>0.11</v>
      </c>
      <c r="C13" s="80">
        <v>0.06</v>
      </c>
      <c r="D13" s="80">
        <v>0.18</v>
      </c>
      <c r="E13" s="80">
        <v>0.31</v>
      </c>
      <c r="F13" s="80">
        <v>0.15</v>
      </c>
      <c r="G13" s="80">
        <v>0.14000000000000001</v>
      </c>
      <c r="H13" s="80">
        <v>0.05</v>
      </c>
      <c r="I13" s="81">
        <v>6017</v>
      </c>
      <c r="K13" s="80">
        <v>0.11007396970764353</v>
      </c>
      <c r="L13" s="80">
        <v>5.7590700951039096E-2</v>
      </c>
      <c r="M13" s="80">
        <v>0.19355406833392039</v>
      </c>
      <c r="N13" s="80">
        <v>0.30855935188446637</v>
      </c>
      <c r="O13" s="80">
        <v>0.13261711870376894</v>
      </c>
      <c r="P13" s="80">
        <v>0.14001408946812258</v>
      </c>
      <c r="Q13" s="80">
        <v>5.7590700951039096E-2</v>
      </c>
      <c r="R13" s="81">
        <v>5678</v>
      </c>
      <c r="T13" s="12">
        <f t="shared" si="1"/>
        <v>7.3969707643534166E-5</v>
      </c>
      <c r="U13" s="12">
        <f t="shared" si="2"/>
        <v>2.4092990489609015E-3</v>
      </c>
      <c r="V13" s="12">
        <f t="shared" si="3"/>
        <v>1.3554068333920394E-2</v>
      </c>
      <c r="W13" s="12">
        <f t="shared" si="4"/>
        <v>1.440648115533627E-3</v>
      </c>
      <c r="X13" s="12">
        <f t="shared" si="5"/>
        <v>1.7382881296231056E-2</v>
      </c>
      <c r="Y13" s="12">
        <f t="shared" si="6"/>
        <v>1.4089468122563398E-5</v>
      </c>
      <c r="Z13" s="40">
        <f t="shared" si="7"/>
        <v>7.5907009510390935E-3</v>
      </c>
      <c r="AA13" s="40">
        <f t="shared" si="8"/>
        <v>5.7973492945703295E-2</v>
      </c>
    </row>
    <row r="14" spans="1:27" x14ac:dyDescent="0.3">
      <c r="A14" s="67" t="s">
        <v>25</v>
      </c>
      <c r="B14" s="80">
        <v>0.21</v>
      </c>
      <c r="C14" s="80">
        <v>0.09</v>
      </c>
      <c r="D14" s="80">
        <v>0.23</v>
      </c>
      <c r="E14" s="80">
        <v>0.2</v>
      </c>
      <c r="F14" s="80">
        <v>0.05</v>
      </c>
      <c r="G14" s="80">
        <v>0.01</v>
      </c>
      <c r="H14" s="80">
        <v>0.21</v>
      </c>
      <c r="I14" s="81">
        <v>8565</v>
      </c>
      <c r="K14" s="80">
        <v>0.20110472325555179</v>
      </c>
      <c r="L14" s="80">
        <v>9.2323300642543113E-2</v>
      </c>
      <c r="M14" s="80">
        <v>0.2307518881749521</v>
      </c>
      <c r="N14" s="80">
        <v>0.20155563070679744</v>
      </c>
      <c r="O14" s="80">
        <v>4.6668921203922895E-2</v>
      </c>
      <c r="P14" s="80">
        <v>1.7134483147334009E-2</v>
      </c>
      <c r="Q14" s="80">
        <v>0.21046105286889866</v>
      </c>
      <c r="R14" s="81">
        <v>8871</v>
      </c>
      <c r="T14" s="12">
        <f t="shared" si="1"/>
        <v>8.895276744448205E-3</v>
      </c>
      <c r="U14" s="12">
        <f t="shared" si="2"/>
        <v>2.3233006425431163E-3</v>
      </c>
      <c r="V14" s="12">
        <f t="shared" si="3"/>
        <v>7.5188817495208671E-4</v>
      </c>
      <c r="W14" s="12">
        <f t="shared" si="4"/>
        <v>1.5556307067974284E-3</v>
      </c>
      <c r="X14" s="12">
        <f t="shared" si="5"/>
        <v>3.3310787960771082E-3</v>
      </c>
      <c r="Y14" s="12">
        <f t="shared" si="6"/>
        <v>7.1344831473340083E-3</v>
      </c>
      <c r="Z14" s="40">
        <f t="shared" si="7"/>
        <v>4.6105286889866481E-4</v>
      </c>
      <c r="AA14" s="40">
        <f t="shared" si="8"/>
        <v>3.509979353062629E-2</v>
      </c>
    </row>
    <row r="15" spans="1:27" x14ac:dyDescent="0.3">
      <c r="A15" s="67" t="s">
        <v>37</v>
      </c>
      <c r="B15" s="80">
        <v>0.06</v>
      </c>
      <c r="C15" s="80">
        <v>0.13</v>
      </c>
      <c r="D15" s="80">
        <v>0.16</v>
      </c>
      <c r="E15" s="80">
        <v>0.38</v>
      </c>
      <c r="F15" s="80">
        <v>0.15</v>
      </c>
      <c r="G15" s="80">
        <v>0.01</v>
      </c>
      <c r="H15" s="80">
        <v>0.11</v>
      </c>
      <c r="I15" s="81">
        <v>6499</v>
      </c>
      <c r="K15" s="80">
        <v>6.8070286528415389E-2</v>
      </c>
      <c r="L15" s="80">
        <v>0.13914832990343518</v>
      </c>
      <c r="M15" s="80">
        <v>0.15640335602342884</v>
      </c>
      <c r="N15" s="80">
        <v>0.37343675795472536</v>
      </c>
      <c r="O15" s="80">
        <v>0.14342251068545195</v>
      </c>
      <c r="P15" s="80">
        <v>7.7568466044008232E-3</v>
      </c>
      <c r="Q15" s="80">
        <v>0.11176191230014247</v>
      </c>
      <c r="R15" s="81">
        <v>6317</v>
      </c>
      <c r="T15" s="12">
        <f t="shared" si="1"/>
        <v>8.0702865284153907E-3</v>
      </c>
      <c r="U15" s="12">
        <f t="shared" si="2"/>
        <v>9.1483299034351706E-3</v>
      </c>
      <c r="V15" s="12">
        <f t="shared" si="3"/>
        <v>3.5966439765711677E-3</v>
      </c>
      <c r="W15" s="12">
        <f t="shared" si="4"/>
        <v>6.5632420452746421E-3</v>
      </c>
      <c r="X15" s="12">
        <f t="shared" si="5"/>
        <v>6.5774893145480462E-3</v>
      </c>
      <c r="Y15" s="12">
        <f t="shared" si="6"/>
        <v>2.243153395599177E-3</v>
      </c>
      <c r="Z15" s="40">
        <f t="shared" si="7"/>
        <v>1.7619123001424708E-3</v>
      </c>
      <c r="AA15" s="40">
        <f t="shared" si="8"/>
        <v>2.8401997503121099E-2</v>
      </c>
    </row>
    <row r="16" spans="1:27" x14ac:dyDescent="0.3">
      <c r="A16" s="67" t="s">
        <v>38</v>
      </c>
      <c r="B16" s="80">
        <v>0.19</v>
      </c>
      <c r="C16" s="80">
        <v>0.08</v>
      </c>
      <c r="D16" s="80">
        <v>0.2</v>
      </c>
      <c r="E16" s="80">
        <v>0.24</v>
      </c>
      <c r="F16" s="80">
        <v>0.16</v>
      </c>
      <c r="G16" s="80">
        <v>0.06</v>
      </c>
      <c r="H16" s="80">
        <v>7.0000000000000007E-2</v>
      </c>
      <c r="I16" s="81">
        <v>4986</v>
      </c>
      <c r="K16" s="80">
        <v>0.20073327222731438</v>
      </c>
      <c r="L16" s="80">
        <v>7.1952337305224559E-2</v>
      </c>
      <c r="M16" s="80">
        <v>0.19179651695692027</v>
      </c>
      <c r="N16" s="80">
        <v>0.22708524289642529</v>
      </c>
      <c r="O16" s="80">
        <v>0.16361136571952337</v>
      </c>
      <c r="P16" s="80">
        <v>6.5536205316223645E-2</v>
      </c>
      <c r="Q16" s="80">
        <v>7.9285059578368469E-2</v>
      </c>
      <c r="R16" s="81">
        <v>4364</v>
      </c>
      <c r="T16" s="12">
        <f t="shared" si="1"/>
        <v>1.0733272227314378E-2</v>
      </c>
      <c r="U16" s="12">
        <f t="shared" si="2"/>
        <v>8.0476626947754426E-3</v>
      </c>
      <c r="V16" s="12">
        <f t="shared" si="3"/>
        <v>8.2034830430797456E-3</v>
      </c>
      <c r="W16" s="12">
        <f t="shared" si="4"/>
        <v>1.2914757103574703E-2</v>
      </c>
      <c r="X16" s="12">
        <f t="shared" si="5"/>
        <v>3.6113657195233628E-3</v>
      </c>
      <c r="Y16" s="12">
        <f t="shared" si="6"/>
        <v>5.5362053162236469E-3</v>
      </c>
      <c r="Z16" s="40">
        <f t="shared" si="7"/>
        <v>9.2850595783684625E-3</v>
      </c>
      <c r="AA16" s="85">
        <f>ABS(R16-I16)/((I16+R16)/2)</f>
        <v>0.133048128342246</v>
      </c>
    </row>
    <row r="159" spans="1:6" x14ac:dyDescent="0.3">
      <c r="A159" s="121"/>
      <c r="B159" s="121"/>
      <c r="C159" s="121"/>
      <c r="D159" s="121"/>
      <c r="E159" s="121"/>
      <c r="F159" s="121"/>
    </row>
    <row r="160" spans="1:6" x14ac:dyDescent="0.3">
      <c r="A160" s="121"/>
      <c r="B160" s="121"/>
      <c r="C160" s="121"/>
      <c r="D160" s="121"/>
      <c r="E160" s="121"/>
      <c r="F160" s="121"/>
    </row>
    <row r="161" spans="1:6" x14ac:dyDescent="0.3">
      <c r="A161" s="122"/>
      <c r="B161" s="122"/>
      <c r="C161" s="122"/>
      <c r="D161" s="122"/>
      <c r="E161" s="122"/>
      <c r="F161" s="122"/>
    </row>
    <row r="162" spans="1:6" x14ac:dyDescent="0.3">
      <c r="A162" s="122"/>
      <c r="B162" s="122"/>
      <c r="C162" s="122"/>
      <c r="D162" s="122"/>
      <c r="E162" s="122"/>
      <c r="F162" s="122"/>
    </row>
    <row r="163" spans="1:6" x14ac:dyDescent="0.3">
      <c r="A163" s="122"/>
      <c r="B163" s="122"/>
      <c r="C163" s="122"/>
      <c r="D163" s="122"/>
      <c r="E163" s="122"/>
      <c r="F163" s="122"/>
    </row>
    <row r="164" spans="1:6" x14ac:dyDescent="0.3">
      <c r="A164" s="122"/>
      <c r="B164" s="122"/>
      <c r="C164" s="122"/>
      <c r="D164" s="122"/>
      <c r="E164" s="122"/>
      <c r="F164" s="122"/>
    </row>
    <row r="165" spans="1:6" x14ac:dyDescent="0.3">
      <c r="A165" s="122"/>
      <c r="B165" s="122"/>
      <c r="C165" s="122"/>
      <c r="D165" s="122"/>
      <c r="E165" s="122"/>
      <c r="F165" s="122"/>
    </row>
    <row r="166" spans="1:6" x14ac:dyDescent="0.3">
      <c r="A166" s="122"/>
      <c r="B166" s="122"/>
      <c r="C166" s="122"/>
      <c r="D166" s="122"/>
      <c r="E166" s="122"/>
      <c r="F166" s="122"/>
    </row>
    <row r="167" spans="1:6" x14ac:dyDescent="0.3">
      <c r="A167" s="122"/>
      <c r="B167" s="122"/>
      <c r="C167" s="122"/>
      <c r="D167" s="122"/>
      <c r="E167" s="122"/>
      <c r="F167" s="122"/>
    </row>
    <row r="168" spans="1:6" x14ac:dyDescent="0.3">
      <c r="A168" s="122"/>
      <c r="B168" s="122"/>
      <c r="C168" s="122"/>
      <c r="D168" s="122"/>
      <c r="E168" s="122"/>
      <c r="F168" s="122"/>
    </row>
    <row r="169" spans="1:6" x14ac:dyDescent="0.3">
      <c r="A169" s="122"/>
      <c r="B169" s="122"/>
      <c r="C169" s="122"/>
      <c r="D169" s="122"/>
      <c r="E169" s="122"/>
      <c r="F169" s="122"/>
    </row>
    <row r="170" spans="1:6" x14ac:dyDescent="0.3">
      <c r="A170" s="122"/>
      <c r="B170" s="122"/>
      <c r="C170" s="122"/>
      <c r="D170" s="122"/>
      <c r="E170" s="122"/>
      <c r="F170" s="122"/>
    </row>
  </sheetData>
  <mergeCells count="2">
    <mergeCell ref="A159:F160"/>
    <mergeCell ref="A161:F170"/>
  </mergeCells>
  <conditionalFormatting sqref="T4:AA16">
    <cfRule type="cellIs" dxfId="0" priority="1" operator="lessThan">
      <formula>0.0099999</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4"/>
  <sheetViews>
    <sheetView tabSelected="1" workbookViewId="0">
      <selection activeCell="A3" sqref="A3"/>
    </sheetView>
  </sheetViews>
  <sheetFormatPr defaultColWidth="9.21875" defaultRowHeight="14.4" x14ac:dyDescent="0.3"/>
  <cols>
    <col min="1" max="1" width="19.21875" style="6" customWidth="1"/>
    <col min="2" max="2" width="23.21875" style="6" customWidth="1"/>
    <col min="3" max="16384" width="9.21875" style="6"/>
  </cols>
  <sheetData>
    <row r="1" spans="1:9" x14ac:dyDescent="0.3">
      <c r="A1" s="8" t="s">
        <v>66</v>
      </c>
    </row>
    <row r="2" spans="1:9" x14ac:dyDescent="0.3">
      <c r="A2" s="8"/>
    </row>
    <row r="3" spans="1:9" x14ac:dyDescent="0.3">
      <c r="A3" s="37" t="s">
        <v>114</v>
      </c>
    </row>
    <row r="4" spans="1:9" ht="15" customHeight="1" x14ac:dyDescent="0.3">
      <c r="A4" s="68"/>
      <c r="B4" s="123"/>
      <c r="C4" s="123"/>
      <c r="D4" s="69"/>
      <c r="E4" s="123"/>
      <c r="F4" s="123"/>
      <c r="G4" s="69"/>
      <c r="H4" s="123"/>
      <c r="I4" s="123"/>
    </row>
    <row r="5" spans="1:9" ht="15" customHeight="1" x14ac:dyDescent="0.3">
      <c r="A5" s="70"/>
      <c r="B5" s="71"/>
      <c r="C5" s="71"/>
      <c r="D5" s="69"/>
      <c r="E5" s="71"/>
      <c r="F5" s="71"/>
      <c r="G5" s="69"/>
      <c r="H5" s="71"/>
      <c r="I5" s="71"/>
    </row>
    <row r="6" spans="1:9" x14ac:dyDescent="0.3">
      <c r="A6" s="72"/>
      <c r="B6" s="70"/>
      <c r="C6" s="70"/>
      <c r="D6" s="73"/>
      <c r="E6" s="70"/>
      <c r="F6" s="70"/>
      <c r="G6" s="73"/>
      <c r="H6" s="70"/>
      <c r="I6" s="70"/>
    </row>
    <row r="7" spans="1:9" x14ac:dyDescent="0.3">
      <c r="A7" s="74"/>
      <c r="B7" s="75"/>
      <c r="C7" s="75"/>
      <c r="D7" s="76"/>
      <c r="E7" s="75"/>
      <c r="F7" s="75"/>
      <c r="G7" s="76"/>
      <c r="H7" s="75"/>
      <c r="I7" s="75"/>
    </row>
    <row r="8" spans="1:9" x14ac:dyDescent="0.3">
      <c r="A8" s="74"/>
      <c r="B8" s="75"/>
      <c r="C8" s="75"/>
      <c r="D8" s="76"/>
      <c r="E8" s="75"/>
      <c r="F8" s="75"/>
      <c r="G8" s="76"/>
      <c r="H8" s="75"/>
      <c r="I8" s="75"/>
    </row>
    <row r="9" spans="1:9" x14ac:dyDescent="0.3">
      <c r="A9" s="74"/>
      <c r="B9" s="75"/>
      <c r="C9" s="75"/>
      <c r="D9" s="76"/>
      <c r="E9" s="75"/>
      <c r="F9" s="75"/>
      <c r="G9" s="76"/>
      <c r="H9" s="75"/>
      <c r="I9" s="75"/>
    </row>
    <row r="10" spans="1:9" x14ac:dyDescent="0.3">
      <c r="A10" s="74"/>
      <c r="B10" s="75"/>
      <c r="C10" s="75"/>
      <c r="D10" s="76"/>
      <c r="E10" s="75"/>
      <c r="F10" s="75"/>
      <c r="G10" s="76"/>
      <c r="H10" s="75"/>
      <c r="I10" s="75"/>
    </row>
    <row r="11" spans="1:9" x14ac:dyDescent="0.3">
      <c r="A11" s="74"/>
      <c r="B11" s="75"/>
      <c r="C11" s="75"/>
      <c r="D11" s="76"/>
      <c r="E11" s="75"/>
      <c r="F11" s="75"/>
      <c r="G11" s="76"/>
      <c r="H11" s="75"/>
      <c r="I11" s="75"/>
    </row>
    <row r="12" spans="1:9" x14ac:dyDescent="0.3">
      <c r="A12" s="74"/>
      <c r="B12" s="75"/>
      <c r="C12" s="75"/>
      <c r="D12" s="76"/>
      <c r="E12" s="75"/>
      <c r="F12" s="75"/>
      <c r="G12" s="76"/>
      <c r="H12" s="75"/>
      <c r="I12" s="75"/>
    </row>
    <row r="13" spans="1:9" x14ac:dyDescent="0.3">
      <c r="A13" s="72"/>
      <c r="B13" s="77"/>
      <c r="C13" s="77"/>
      <c r="D13" s="73"/>
      <c r="E13" s="77"/>
      <c r="F13" s="77"/>
      <c r="G13" s="73"/>
      <c r="H13" s="77"/>
      <c r="I13" s="77"/>
    </row>
    <row r="14" spans="1:9" x14ac:dyDescent="0.3">
      <c r="A14" s="74"/>
      <c r="B14" s="78"/>
      <c r="C14" s="75"/>
      <c r="D14" s="76"/>
      <c r="E14" s="75"/>
      <c r="F14" s="75"/>
      <c r="G14" s="76"/>
      <c r="H14" s="75"/>
      <c r="I14" s="75"/>
    </row>
    <row r="15" spans="1:9" x14ac:dyDescent="0.3">
      <c r="A15" s="74"/>
      <c r="B15" s="75"/>
      <c r="C15" s="75"/>
      <c r="D15" s="76"/>
      <c r="E15" s="75"/>
      <c r="F15" s="75"/>
      <c r="G15" s="76"/>
      <c r="H15" s="75"/>
      <c r="I15" s="75"/>
    </row>
    <row r="16" spans="1:9" x14ac:dyDescent="0.3">
      <c r="A16" s="74"/>
      <c r="B16" s="75"/>
      <c r="C16" s="75"/>
      <c r="D16" s="76"/>
      <c r="E16" s="75"/>
      <c r="F16" s="75"/>
      <c r="G16" s="76"/>
      <c r="H16" s="75"/>
      <c r="I16" s="75"/>
    </row>
    <row r="17" spans="1:9" x14ac:dyDescent="0.3">
      <c r="A17" s="74"/>
      <c r="B17" s="75"/>
      <c r="C17" s="75"/>
      <c r="D17" s="76"/>
      <c r="E17" s="75"/>
      <c r="F17" s="75"/>
      <c r="G17" s="76"/>
      <c r="H17" s="75"/>
      <c r="I17" s="75"/>
    </row>
    <row r="18" spans="1:9" x14ac:dyDescent="0.3">
      <c r="A18" s="72"/>
      <c r="B18" s="77"/>
      <c r="C18" s="77"/>
      <c r="D18" s="73"/>
      <c r="E18" s="77"/>
      <c r="F18" s="77"/>
      <c r="G18" s="73"/>
      <c r="H18" s="77"/>
      <c r="I18" s="77"/>
    </row>
    <row r="19" spans="1:9" x14ac:dyDescent="0.3">
      <c r="A19" s="74"/>
      <c r="B19" s="75"/>
      <c r="C19" s="75"/>
      <c r="D19" s="76"/>
      <c r="E19" s="75"/>
      <c r="F19" s="75"/>
      <c r="G19" s="76"/>
      <c r="H19" s="75"/>
      <c r="I19" s="75"/>
    </row>
    <row r="20" spans="1:9" x14ac:dyDescent="0.3">
      <c r="A20" s="74"/>
      <c r="B20" s="75"/>
      <c r="C20" s="75"/>
      <c r="D20" s="76"/>
      <c r="E20" s="75"/>
      <c r="F20" s="75"/>
      <c r="G20" s="76"/>
      <c r="H20" s="75"/>
      <c r="I20" s="75"/>
    </row>
    <row r="21" spans="1:9" x14ac:dyDescent="0.3">
      <c r="A21" s="74"/>
      <c r="B21" s="75"/>
      <c r="C21" s="75"/>
      <c r="D21" s="76"/>
      <c r="E21" s="75"/>
      <c r="F21" s="75"/>
      <c r="G21" s="76"/>
      <c r="H21" s="75"/>
      <c r="I21" s="75"/>
    </row>
    <row r="22" spans="1:9" x14ac:dyDescent="0.3">
      <c r="A22" s="74"/>
      <c r="B22" s="75"/>
      <c r="C22" s="75"/>
      <c r="D22" s="76"/>
      <c r="E22" s="75"/>
      <c r="F22" s="75"/>
      <c r="G22" s="76"/>
      <c r="H22" s="75"/>
      <c r="I22" s="75"/>
    </row>
    <row r="23" spans="1:9" x14ac:dyDescent="0.3">
      <c r="A23" s="74"/>
      <c r="B23" s="75"/>
      <c r="C23" s="75"/>
      <c r="D23" s="76"/>
      <c r="E23" s="75"/>
      <c r="F23" s="75"/>
      <c r="G23" s="76"/>
      <c r="H23" s="75"/>
      <c r="I23" s="75"/>
    </row>
    <row r="24" spans="1:9" x14ac:dyDescent="0.3">
      <c r="A24" s="74"/>
      <c r="B24" s="75"/>
      <c r="C24" s="75"/>
      <c r="D24" s="76"/>
      <c r="E24" s="75"/>
      <c r="F24" s="75"/>
      <c r="G24" s="76"/>
      <c r="H24" s="75"/>
      <c r="I24" s="75"/>
    </row>
    <row r="25" spans="1:9" x14ac:dyDescent="0.3">
      <c r="A25" s="74"/>
      <c r="B25" s="75"/>
      <c r="C25" s="75"/>
      <c r="D25" s="76"/>
      <c r="E25" s="75"/>
      <c r="F25" s="75"/>
      <c r="G25" s="76"/>
      <c r="H25" s="75"/>
      <c r="I25" s="75"/>
    </row>
    <row r="26" spans="1:9" x14ac:dyDescent="0.3">
      <c r="A26" s="72"/>
      <c r="B26" s="77"/>
      <c r="C26" s="77"/>
      <c r="D26" s="73"/>
      <c r="E26" s="77"/>
      <c r="F26" s="77"/>
      <c r="G26" s="73"/>
      <c r="H26" s="77"/>
      <c r="I26" s="77"/>
    </row>
    <row r="27" spans="1:9" x14ac:dyDescent="0.3">
      <c r="A27" s="74"/>
      <c r="B27" s="75"/>
      <c r="C27" s="75"/>
      <c r="D27" s="76"/>
      <c r="E27" s="75"/>
      <c r="F27" s="75"/>
      <c r="G27" s="76"/>
      <c r="H27" s="75"/>
      <c r="I27" s="75"/>
    </row>
    <row r="28" spans="1:9" x14ac:dyDescent="0.3">
      <c r="A28" s="74"/>
      <c r="B28" s="75"/>
      <c r="C28" s="75"/>
      <c r="D28" s="76"/>
      <c r="E28" s="75"/>
      <c r="F28" s="75"/>
      <c r="G28" s="76"/>
      <c r="H28" s="75"/>
      <c r="I28" s="75"/>
    </row>
    <row r="29" spans="1:9" x14ac:dyDescent="0.3">
      <c r="A29" s="74"/>
      <c r="B29" s="75"/>
      <c r="C29" s="75"/>
      <c r="D29" s="76"/>
      <c r="E29" s="75"/>
      <c r="F29" s="75"/>
      <c r="G29" s="76"/>
      <c r="H29" s="75"/>
      <c r="I29" s="75"/>
    </row>
    <row r="30" spans="1:9" x14ac:dyDescent="0.3">
      <c r="A30" s="74"/>
      <c r="B30" s="75"/>
      <c r="C30" s="75"/>
      <c r="D30" s="76"/>
      <c r="E30" s="75"/>
      <c r="F30" s="75"/>
      <c r="G30" s="76"/>
      <c r="H30" s="75"/>
      <c r="I30" s="75"/>
    </row>
    <row r="31" spans="1:9" x14ac:dyDescent="0.3">
      <c r="A31" s="74"/>
      <c r="B31" s="75"/>
      <c r="C31" s="75"/>
      <c r="D31" s="76"/>
      <c r="E31" s="75"/>
      <c r="F31" s="75"/>
      <c r="G31" s="76"/>
      <c r="H31" s="75"/>
      <c r="I31" s="75"/>
    </row>
    <row r="32" spans="1:9" x14ac:dyDescent="0.3">
      <c r="A32" s="74"/>
      <c r="B32" s="75"/>
      <c r="C32" s="75"/>
      <c r="D32" s="76"/>
      <c r="E32" s="75"/>
      <c r="F32" s="75"/>
      <c r="G32" s="76"/>
      <c r="H32" s="75"/>
      <c r="I32" s="75"/>
    </row>
    <row r="33" spans="1:9" x14ac:dyDescent="0.3">
      <c r="A33" s="72"/>
      <c r="B33" s="77"/>
      <c r="C33" s="77"/>
      <c r="D33" s="73"/>
      <c r="E33" s="77"/>
      <c r="F33" s="77"/>
      <c r="G33" s="73"/>
      <c r="H33" s="77"/>
      <c r="I33" s="77"/>
    </row>
    <row r="34" spans="1:9" x14ac:dyDescent="0.3">
      <c r="A34" s="74"/>
      <c r="B34" s="75"/>
      <c r="C34" s="75"/>
      <c r="D34" s="76"/>
      <c r="E34" s="75"/>
      <c r="F34" s="75"/>
      <c r="G34" s="76"/>
      <c r="H34" s="75"/>
      <c r="I34" s="75"/>
    </row>
  </sheetData>
  <mergeCells count="3">
    <mergeCell ref="E4:F4"/>
    <mergeCell ref="B4:C4"/>
    <mergeCell ref="H4:I4"/>
  </mergeCells>
  <hyperlinks>
    <hyperlink ref="A3" r:id="rId1" location="Earnings" xr:uid="{D9A3C29C-6A22-45A5-BCA4-F6E3767DFE69}"/>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
  <sheetViews>
    <sheetView workbookViewId="0">
      <selection activeCell="A3" sqref="A3"/>
    </sheetView>
  </sheetViews>
  <sheetFormatPr defaultColWidth="8.88671875" defaultRowHeight="14.4" x14ac:dyDescent="0.3"/>
  <cols>
    <col min="1" max="1" width="36.21875" style="6" customWidth="1"/>
    <col min="2" max="2" width="9.5546875" style="6" bestFit="1" customWidth="1"/>
    <col min="3" max="12" width="8.88671875" style="6"/>
    <col min="13" max="13" width="9.21875" style="6"/>
    <col min="14" max="29" width="8.88671875" style="6"/>
    <col min="30" max="30" width="9.21875" style="6" customWidth="1"/>
    <col min="31" max="16384" width="8.88671875" style="6"/>
  </cols>
  <sheetData>
    <row r="1" spans="1:1" x14ac:dyDescent="0.3">
      <c r="A1" s="8" t="s">
        <v>67</v>
      </c>
    </row>
    <row r="2" spans="1:1" x14ac:dyDescent="0.3">
      <c r="A2" s="8"/>
    </row>
    <row r="3" spans="1:1" x14ac:dyDescent="0.3">
      <c r="A3" s="62" t="s">
        <v>115</v>
      </c>
    </row>
  </sheetData>
  <hyperlinks>
    <hyperlink ref="A3" r:id="rId1" location="Industries" xr:uid="{51FB43E2-4AA6-43E9-894A-2431A52C562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3"/>
  <sheetViews>
    <sheetView workbookViewId="0">
      <selection activeCell="A3" sqref="A3"/>
    </sheetView>
  </sheetViews>
  <sheetFormatPr defaultColWidth="9.21875" defaultRowHeight="14.4" x14ac:dyDescent="0.3"/>
  <cols>
    <col min="1" max="1" width="36.77734375" style="55" customWidth="1"/>
    <col min="2" max="2" width="32.5546875" style="55" customWidth="1"/>
    <col min="3" max="3" width="20.77734375" style="79" customWidth="1"/>
    <col min="4" max="6" width="12.77734375" style="55" customWidth="1"/>
    <col min="7" max="16384" width="9.21875" style="55"/>
  </cols>
  <sheetData>
    <row r="1" spans="1:1" x14ac:dyDescent="0.3">
      <c r="A1" s="66" t="s">
        <v>77</v>
      </c>
    </row>
    <row r="3" spans="1:1" x14ac:dyDescent="0.3">
      <c r="A3" s="62" t="s">
        <v>116</v>
      </c>
    </row>
  </sheetData>
  <hyperlinks>
    <hyperlink ref="A3" r:id="rId1" location="DegreeTypes" xr:uid="{E1510683-41FC-4C0A-AB4F-CA37EE1867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0"/>
  <sheetViews>
    <sheetView zoomScaleNormal="100" workbookViewId="0">
      <selection activeCell="G1" sqref="G1:J1048576"/>
    </sheetView>
  </sheetViews>
  <sheetFormatPr defaultColWidth="9.21875" defaultRowHeight="14.4" x14ac:dyDescent="0.3"/>
  <cols>
    <col min="1" max="1" width="22.44140625" style="44" customWidth="1"/>
    <col min="2" max="2" width="9.5546875" style="6" customWidth="1"/>
    <col min="3" max="5" width="9.5546875" style="15" customWidth="1"/>
    <col min="6" max="6" width="3.33203125" style="6" customWidth="1"/>
    <col min="7" max="7" width="9.5546875" style="6" customWidth="1"/>
    <col min="8" max="10" width="9.5546875" style="15" customWidth="1"/>
    <col min="11" max="11" width="3.33203125" style="6" customWidth="1"/>
    <col min="12" max="16384" width="9.21875" style="6"/>
  </cols>
  <sheetData>
    <row r="1" spans="1:14" x14ac:dyDescent="0.3">
      <c r="A1" s="41" t="s">
        <v>2</v>
      </c>
    </row>
    <row r="2" spans="1:14" x14ac:dyDescent="0.3">
      <c r="A2" s="41"/>
      <c r="B2" s="8"/>
      <c r="C2" s="16"/>
      <c r="D2" s="16"/>
      <c r="E2" s="16"/>
    </row>
    <row r="3" spans="1:14" x14ac:dyDescent="0.3">
      <c r="A3" s="42" t="s">
        <v>10</v>
      </c>
      <c r="B3" s="9"/>
      <c r="C3" s="17"/>
      <c r="D3" s="18"/>
      <c r="E3" s="18"/>
    </row>
    <row r="4" spans="1:14" ht="15" customHeight="1" x14ac:dyDescent="0.3">
      <c r="A4" s="42" t="s">
        <v>11</v>
      </c>
      <c r="B4" s="10"/>
      <c r="C4" s="17" t="s">
        <v>12</v>
      </c>
      <c r="D4" s="17" t="s">
        <v>13</v>
      </c>
      <c r="E4" s="17" t="s">
        <v>14</v>
      </c>
      <c r="F4" s="8"/>
      <c r="G4" s="9"/>
      <c r="H4" s="17" t="s">
        <v>12</v>
      </c>
      <c r="I4" s="17" t="s">
        <v>13</v>
      </c>
      <c r="J4" s="17" t="s">
        <v>14</v>
      </c>
      <c r="L4" s="17" t="s">
        <v>12</v>
      </c>
      <c r="M4" s="17" t="s">
        <v>13</v>
      </c>
      <c r="N4" s="17" t="s">
        <v>14</v>
      </c>
    </row>
    <row r="5" spans="1:14" ht="15" customHeight="1" x14ac:dyDescent="0.3">
      <c r="A5" s="114" t="s">
        <v>15</v>
      </c>
      <c r="B5" s="11">
        <v>2016</v>
      </c>
      <c r="C5" s="19">
        <v>0.84</v>
      </c>
      <c r="D5" s="19">
        <v>7.0000000000000007E-2</v>
      </c>
      <c r="E5" s="19">
        <v>0.02</v>
      </c>
      <c r="G5" s="11">
        <f>B5+1</f>
        <v>2017</v>
      </c>
      <c r="H5" s="19">
        <v>0.80426687354538406</v>
      </c>
      <c r="I5" s="19">
        <v>0.10630333591931729</v>
      </c>
      <c r="J5" s="19">
        <v>1.8386346004654719E-2</v>
      </c>
      <c r="L5" s="12">
        <f>ABS(H5-C5)</f>
        <v>3.5733126454615904E-2</v>
      </c>
      <c r="M5" s="12">
        <f t="shared" ref="M5:N5" si="0">ABS(I5-D5)</f>
        <v>3.6303335919317281E-2</v>
      </c>
      <c r="N5" s="12">
        <f t="shared" si="0"/>
        <v>1.6136539953452815E-3</v>
      </c>
    </row>
    <row r="6" spans="1:14" ht="15" customHeight="1" x14ac:dyDescent="0.3">
      <c r="A6" s="114"/>
      <c r="B6" s="10"/>
      <c r="C6" s="20" t="s">
        <v>16</v>
      </c>
      <c r="D6" s="20" t="s">
        <v>16</v>
      </c>
      <c r="E6" s="20" t="s">
        <v>16</v>
      </c>
      <c r="G6" s="11"/>
      <c r="H6" s="20"/>
      <c r="I6" s="20"/>
      <c r="J6" s="20"/>
      <c r="L6" s="12"/>
      <c r="M6" s="12"/>
      <c r="N6" s="12"/>
    </row>
    <row r="7" spans="1:14" ht="15" customHeight="1" x14ac:dyDescent="0.3">
      <c r="A7" s="114" t="s">
        <v>17</v>
      </c>
      <c r="B7" s="11">
        <v>2016</v>
      </c>
      <c r="C7" s="19">
        <v>0.65</v>
      </c>
      <c r="D7" s="19">
        <v>0.14000000000000001</v>
      </c>
      <c r="E7" s="19">
        <v>0.02</v>
      </c>
      <c r="G7" s="11">
        <f t="shared" ref="G7:G48" si="1">B7+1</f>
        <v>2017</v>
      </c>
      <c r="H7" s="19">
        <v>0.66310987932328658</v>
      </c>
      <c r="I7" s="19">
        <v>0.13337375137132623</v>
      </c>
      <c r="J7" s="19">
        <v>2.3598360182458644E-2</v>
      </c>
      <c r="L7" s="12">
        <f t="shared" ref="L7:L48" si="2">ABS(H7-C7)</f>
        <v>1.3109879323286555E-2</v>
      </c>
      <c r="M7" s="12">
        <f t="shared" ref="M7:M48" si="3">ABS(I7-D7)</f>
        <v>6.6262486286737809E-3</v>
      </c>
      <c r="N7" s="12">
        <f t="shared" ref="N7:N48" si="4">ABS(J7-E7)</f>
        <v>3.5983601824586438E-3</v>
      </c>
    </row>
    <row r="8" spans="1:14" x14ac:dyDescent="0.3">
      <c r="A8" s="114"/>
      <c r="B8" s="10"/>
      <c r="C8" s="18"/>
      <c r="D8" s="18"/>
      <c r="E8" s="18"/>
      <c r="G8" s="11"/>
      <c r="H8" s="18"/>
      <c r="I8" s="18"/>
      <c r="J8" s="18"/>
      <c r="L8" s="12">
        <f t="shared" si="2"/>
        <v>0</v>
      </c>
      <c r="M8" s="12">
        <f t="shared" si="3"/>
        <v>0</v>
      </c>
      <c r="N8" s="12">
        <f t="shared" si="4"/>
        <v>0</v>
      </c>
    </row>
    <row r="9" spans="1:14" x14ac:dyDescent="0.3">
      <c r="A9" s="115" t="s">
        <v>18</v>
      </c>
      <c r="B9" s="11">
        <v>2016</v>
      </c>
      <c r="C9" s="21">
        <v>0.71</v>
      </c>
      <c r="D9" s="21">
        <v>0.13</v>
      </c>
      <c r="E9" s="21">
        <v>0.02</v>
      </c>
      <c r="G9" s="11">
        <f t="shared" si="1"/>
        <v>2017</v>
      </c>
      <c r="H9" s="24">
        <v>0.72739508933417274</v>
      </c>
      <c r="I9" s="24">
        <v>0.11056596400581811</v>
      </c>
      <c r="J9" s="24">
        <v>1.93864924125654E-2</v>
      </c>
      <c r="L9" s="12">
        <f t="shared" si="2"/>
        <v>1.7395089334172775E-2</v>
      </c>
      <c r="M9" s="12">
        <f t="shared" si="3"/>
        <v>1.9434035994181892E-2</v>
      </c>
      <c r="N9" s="12">
        <f t="shared" si="4"/>
        <v>6.1350758743460021E-4</v>
      </c>
    </row>
    <row r="10" spans="1:14" x14ac:dyDescent="0.3">
      <c r="A10" s="115"/>
      <c r="B10" s="11">
        <v>2017</v>
      </c>
      <c r="C10" s="26">
        <v>0.73</v>
      </c>
      <c r="D10" s="21">
        <v>0.11</v>
      </c>
      <c r="E10" s="21">
        <v>0.02</v>
      </c>
      <c r="G10" s="11">
        <f t="shared" si="1"/>
        <v>2018</v>
      </c>
      <c r="H10" s="24">
        <v>0.72885380567321267</v>
      </c>
      <c r="I10" s="24">
        <v>0.10811620245582509</v>
      </c>
      <c r="J10" s="24">
        <v>2.1648911136781756E-2</v>
      </c>
      <c r="L10" s="12">
        <f t="shared" si="2"/>
        <v>1.1461943267873087E-3</v>
      </c>
      <c r="M10" s="12">
        <f t="shared" si="3"/>
        <v>1.8837975441749061E-3</v>
      </c>
      <c r="N10" s="12">
        <f t="shared" si="4"/>
        <v>1.6489111367817555E-3</v>
      </c>
    </row>
    <row r="11" spans="1:14" x14ac:dyDescent="0.3">
      <c r="A11" s="115"/>
      <c r="B11" s="11">
        <v>2018</v>
      </c>
      <c r="C11" s="21">
        <v>0.73</v>
      </c>
      <c r="D11" s="21">
        <v>0.11</v>
      </c>
      <c r="E11" s="21">
        <v>0</v>
      </c>
      <c r="G11" s="11">
        <f t="shared" si="1"/>
        <v>2019</v>
      </c>
      <c r="H11" s="24">
        <v>0.73363318340829586</v>
      </c>
      <c r="I11" s="24">
        <v>0.10694652673663169</v>
      </c>
      <c r="J11" s="24"/>
      <c r="L11" s="12">
        <f t="shared" si="2"/>
        <v>3.6331834082958814E-3</v>
      </c>
      <c r="M11" s="12">
        <f t="shared" si="3"/>
        <v>3.0534732633683143E-3</v>
      </c>
      <c r="N11" s="12">
        <f t="shared" si="4"/>
        <v>0</v>
      </c>
    </row>
    <row r="12" spans="1:14" x14ac:dyDescent="0.3">
      <c r="A12" s="43"/>
      <c r="B12" s="11">
        <v>2019</v>
      </c>
      <c r="C12" s="21">
        <v>0.73</v>
      </c>
      <c r="D12" s="21">
        <v>0</v>
      </c>
      <c r="E12" s="21">
        <v>0</v>
      </c>
      <c r="G12" s="11">
        <f t="shared" si="1"/>
        <v>2020</v>
      </c>
      <c r="H12" s="24">
        <v>0.72542945047431839</v>
      </c>
      <c r="I12" s="24"/>
      <c r="J12" s="24"/>
      <c r="L12" s="12">
        <f t="shared" si="2"/>
        <v>4.5705495256815887E-3</v>
      </c>
      <c r="M12" s="12">
        <f t="shared" si="3"/>
        <v>0</v>
      </c>
      <c r="N12" s="12">
        <f t="shared" si="4"/>
        <v>0</v>
      </c>
    </row>
    <row r="13" spans="1:14" x14ac:dyDescent="0.3">
      <c r="A13" s="43"/>
      <c r="B13" s="11"/>
      <c r="C13" s="22"/>
      <c r="D13" s="22"/>
      <c r="E13" s="22"/>
      <c r="G13" s="11"/>
      <c r="H13" s="24"/>
      <c r="I13" s="24"/>
      <c r="J13" s="24"/>
      <c r="L13" s="12"/>
      <c r="M13" s="12"/>
      <c r="N13" s="12"/>
    </row>
    <row r="14" spans="1:14" x14ac:dyDescent="0.3">
      <c r="A14" s="115" t="s">
        <v>19</v>
      </c>
      <c r="B14" s="11">
        <v>2017</v>
      </c>
      <c r="C14" s="21">
        <v>0.81</v>
      </c>
      <c r="D14" s="21">
        <v>0.1</v>
      </c>
      <c r="E14" s="21">
        <v>0.02</v>
      </c>
      <c r="G14" s="11">
        <f t="shared" si="1"/>
        <v>2018</v>
      </c>
      <c r="H14" s="24">
        <v>0.79890401859847227</v>
      </c>
      <c r="I14" s="24">
        <v>0.11225506476253737</v>
      </c>
      <c r="J14" s="24">
        <v>1.8100298904018597E-2</v>
      </c>
      <c r="L14" s="12">
        <f t="shared" si="2"/>
        <v>1.1095981401527788E-2</v>
      </c>
      <c r="M14" s="12">
        <f t="shared" si="3"/>
        <v>1.2255064762537363E-2</v>
      </c>
      <c r="N14" s="12">
        <f t="shared" si="4"/>
        <v>1.8997010959814035E-3</v>
      </c>
    </row>
    <row r="15" spans="1:14" x14ac:dyDescent="0.3">
      <c r="A15" s="115"/>
      <c r="B15" s="11">
        <v>2018</v>
      </c>
      <c r="C15" s="21">
        <v>0.81</v>
      </c>
      <c r="D15" s="21">
        <v>0.1</v>
      </c>
      <c r="E15" s="21">
        <v>0.02</v>
      </c>
      <c r="G15" s="11">
        <f t="shared" si="1"/>
        <v>2019</v>
      </c>
      <c r="H15" s="24">
        <v>0.81215213358070504</v>
      </c>
      <c r="I15" s="24">
        <v>0.1046691403834261</v>
      </c>
      <c r="J15" s="24"/>
      <c r="L15" s="12">
        <f t="shared" si="2"/>
        <v>2.1521335807049846E-3</v>
      </c>
      <c r="M15" s="12">
        <f t="shared" si="3"/>
        <v>4.6691403834260986E-3</v>
      </c>
      <c r="N15" s="12">
        <f t="shared" si="4"/>
        <v>0.02</v>
      </c>
    </row>
    <row r="16" spans="1:14" x14ac:dyDescent="0.3">
      <c r="A16" s="115"/>
      <c r="B16" s="11">
        <v>2019</v>
      </c>
      <c r="C16" s="21">
        <v>0.8</v>
      </c>
      <c r="D16" s="21">
        <v>0.11</v>
      </c>
      <c r="E16" s="21">
        <v>0</v>
      </c>
      <c r="G16" s="11">
        <f t="shared" si="1"/>
        <v>2020</v>
      </c>
      <c r="H16" s="24">
        <v>0.78746327130264449</v>
      </c>
      <c r="I16" s="24"/>
      <c r="J16" s="24"/>
      <c r="L16" s="12">
        <f t="shared" si="2"/>
        <v>1.2536728697355559E-2</v>
      </c>
      <c r="M16" s="12">
        <f t="shared" si="3"/>
        <v>0.11</v>
      </c>
      <c r="N16" s="12">
        <f t="shared" si="4"/>
        <v>0</v>
      </c>
    </row>
    <row r="17" spans="1:14" x14ac:dyDescent="0.3">
      <c r="A17" s="43"/>
      <c r="B17" s="11"/>
      <c r="C17" s="22"/>
      <c r="D17" s="22"/>
      <c r="E17" s="22"/>
      <c r="G17" s="11"/>
      <c r="H17" s="6"/>
      <c r="I17" s="6"/>
      <c r="J17" s="6"/>
      <c r="L17" s="12"/>
      <c r="M17" s="12"/>
      <c r="N17" s="12"/>
    </row>
    <row r="18" spans="1:14" x14ac:dyDescent="0.3">
      <c r="A18" s="115" t="s">
        <v>20</v>
      </c>
      <c r="B18" s="11">
        <v>2017</v>
      </c>
      <c r="C18" s="21">
        <v>0.68</v>
      </c>
      <c r="D18" s="21">
        <v>0.14000000000000001</v>
      </c>
      <c r="E18" s="21">
        <v>0.02</v>
      </c>
      <c r="G18" s="11">
        <f t="shared" si="1"/>
        <v>2018</v>
      </c>
      <c r="H18" s="24">
        <v>0.70743106402866485</v>
      </c>
      <c r="I18" s="24">
        <v>0.12883626733136003</v>
      </c>
      <c r="J18" s="24">
        <v>2.445863841719894E-2</v>
      </c>
      <c r="L18" s="12">
        <f t="shared" si="2"/>
        <v>2.7431064028664798E-2</v>
      </c>
      <c r="M18" s="12">
        <f t="shared" si="3"/>
        <v>1.1163732668639986E-2</v>
      </c>
      <c r="N18" s="12">
        <f t="shared" si="4"/>
        <v>4.4586384171989395E-3</v>
      </c>
    </row>
    <row r="19" spans="1:14" x14ac:dyDescent="0.3">
      <c r="A19" s="115"/>
      <c r="B19" s="11">
        <v>2018</v>
      </c>
      <c r="C19" s="21">
        <v>0.71</v>
      </c>
      <c r="D19" s="21">
        <v>0.13</v>
      </c>
      <c r="E19" s="21">
        <v>0</v>
      </c>
      <c r="G19" s="11">
        <f t="shared" si="1"/>
        <v>2019</v>
      </c>
      <c r="H19" s="24">
        <v>0.69968264573242023</v>
      </c>
      <c r="I19" s="24">
        <v>0.14297644897277434</v>
      </c>
      <c r="J19" s="24"/>
      <c r="L19" s="12">
        <f t="shared" si="2"/>
        <v>1.0317354267579737E-2</v>
      </c>
      <c r="M19" s="12">
        <f t="shared" si="3"/>
        <v>1.2976448972774335E-2</v>
      </c>
      <c r="N19" s="12">
        <f t="shared" si="4"/>
        <v>0</v>
      </c>
    </row>
    <row r="20" spans="1:14" x14ac:dyDescent="0.3">
      <c r="A20" s="115"/>
      <c r="B20" s="11">
        <v>2019</v>
      </c>
      <c r="C20" s="21">
        <v>0.7</v>
      </c>
      <c r="D20" s="21">
        <v>0</v>
      </c>
      <c r="E20" s="21">
        <v>0</v>
      </c>
      <c r="G20" s="11">
        <f t="shared" si="1"/>
        <v>2020</v>
      </c>
      <c r="H20" s="24">
        <v>0.67827636481451481</v>
      </c>
      <c r="I20" s="24"/>
      <c r="J20" s="24"/>
      <c r="L20" s="12">
        <f t="shared" si="2"/>
        <v>2.1723635185485146E-2</v>
      </c>
      <c r="M20" s="12">
        <f t="shared" si="3"/>
        <v>0</v>
      </c>
      <c r="N20" s="12">
        <f t="shared" si="4"/>
        <v>0</v>
      </c>
    </row>
    <row r="21" spans="1:14" x14ac:dyDescent="0.3">
      <c r="A21" s="43"/>
      <c r="B21" s="11"/>
      <c r="C21" s="22"/>
      <c r="D21" s="22"/>
      <c r="E21" s="22"/>
      <c r="G21" s="11"/>
      <c r="H21" s="6"/>
      <c r="I21" s="6"/>
      <c r="J21" s="6"/>
      <c r="L21" s="12"/>
      <c r="M21" s="12"/>
      <c r="N21" s="12"/>
    </row>
    <row r="22" spans="1:14" x14ac:dyDescent="0.3">
      <c r="A22" s="115" t="s">
        <v>21</v>
      </c>
      <c r="B22" s="11">
        <v>2017</v>
      </c>
      <c r="C22" s="21">
        <v>0.73</v>
      </c>
      <c r="D22" s="21">
        <v>0.11</v>
      </c>
      <c r="E22" s="21">
        <v>0.01</v>
      </c>
      <c r="G22" s="11">
        <f t="shared" si="1"/>
        <v>2018</v>
      </c>
      <c r="H22" s="24">
        <v>0.73671497584541068</v>
      </c>
      <c r="I22" s="24">
        <v>0.11335403726708075</v>
      </c>
      <c r="J22" s="24">
        <v>2.2256728778467908E-2</v>
      </c>
      <c r="L22" s="12">
        <f t="shared" si="2"/>
        <v>6.7149758454106978E-3</v>
      </c>
      <c r="M22" s="12">
        <f t="shared" si="3"/>
        <v>3.3540372670807506E-3</v>
      </c>
      <c r="N22" s="12">
        <f t="shared" si="4"/>
        <v>1.2256728778467908E-2</v>
      </c>
    </row>
    <row r="23" spans="1:14" x14ac:dyDescent="0.3">
      <c r="A23" s="115"/>
      <c r="B23" s="11">
        <v>2018</v>
      </c>
      <c r="C23" s="21">
        <v>0.74</v>
      </c>
      <c r="D23" s="21">
        <v>0.11</v>
      </c>
      <c r="E23" s="21">
        <v>0</v>
      </c>
      <c r="G23" s="11">
        <f t="shared" si="1"/>
        <v>2019</v>
      </c>
      <c r="H23" s="24">
        <v>0.7502471169686985</v>
      </c>
      <c r="I23" s="24">
        <v>0.10576606260296541</v>
      </c>
      <c r="J23" s="24"/>
      <c r="L23" s="12">
        <f t="shared" si="2"/>
        <v>1.0247116968698511E-2</v>
      </c>
      <c r="M23" s="12">
        <f t="shared" si="3"/>
        <v>4.2339373970345928E-3</v>
      </c>
      <c r="N23" s="12">
        <f t="shared" si="4"/>
        <v>0</v>
      </c>
    </row>
    <row r="24" spans="1:14" x14ac:dyDescent="0.3">
      <c r="A24" s="115"/>
      <c r="B24" s="11">
        <v>2019</v>
      </c>
      <c r="C24" s="21">
        <v>0.75</v>
      </c>
      <c r="D24" s="21">
        <v>0</v>
      </c>
      <c r="E24" s="21">
        <v>0</v>
      </c>
      <c r="G24" s="11">
        <f t="shared" si="1"/>
        <v>2020</v>
      </c>
      <c r="H24" s="24">
        <v>0.74948024948024949</v>
      </c>
      <c r="I24" s="24"/>
      <c r="J24" s="24"/>
      <c r="L24" s="12">
        <f t="shared" si="2"/>
        <v>5.197505197505059E-4</v>
      </c>
      <c r="M24" s="12">
        <f t="shared" si="3"/>
        <v>0</v>
      </c>
      <c r="N24" s="12">
        <f t="shared" si="4"/>
        <v>0</v>
      </c>
    </row>
    <row r="25" spans="1:14" x14ac:dyDescent="0.3">
      <c r="A25" s="43"/>
      <c r="B25" s="11"/>
      <c r="C25" s="22"/>
      <c r="D25" s="22"/>
      <c r="E25" s="22"/>
      <c r="G25" s="11"/>
      <c r="H25" s="6"/>
      <c r="I25" s="6"/>
      <c r="J25" s="6"/>
      <c r="L25" s="12"/>
      <c r="M25" s="12"/>
      <c r="N25" s="12"/>
    </row>
    <row r="26" spans="1:14" x14ac:dyDescent="0.3">
      <c r="A26" s="115" t="s">
        <v>22</v>
      </c>
      <c r="B26" s="11">
        <v>2017</v>
      </c>
      <c r="C26" s="21">
        <v>0.86</v>
      </c>
      <c r="D26" s="21">
        <v>0.06</v>
      </c>
      <c r="E26" s="21">
        <v>0.01</v>
      </c>
      <c r="G26" s="11">
        <f t="shared" si="1"/>
        <v>2018</v>
      </c>
      <c r="H26" s="24">
        <v>0.85207100591715978</v>
      </c>
      <c r="I26" s="24">
        <v>6.2210139133216054E-2</v>
      </c>
      <c r="J26" s="24">
        <v>1.1354549816088277E-2</v>
      </c>
      <c r="L26" s="12">
        <f t="shared" si="2"/>
        <v>7.9289940828402017E-3</v>
      </c>
      <c r="M26" s="12">
        <f t="shared" si="3"/>
        <v>2.2101391332160561E-3</v>
      </c>
      <c r="N26" s="12">
        <f t="shared" si="4"/>
        <v>1.3545498160882768E-3</v>
      </c>
    </row>
    <row r="27" spans="1:14" x14ac:dyDescent="0.3">
      <c r="A27" s="115"/>
      <c r="B27" s="11">
        <v>2018</v>
      </c>
      <c r="C27" s="21">
        <v>0.85</v>
      </c>
      <c r="D27" s="21">
        <v>0.06</v>
      </c>
      <c r="E27" s="21">
        <v>0</v>
      </c>
      <c r="G27" s="11">
        <f t="shared" si="1"/>
        <v>2019</v>
      </c>
      <c r="H27" s="24">
        <v>0.86056718433490886</v>
      </c>
      <c r="I27" s="24">
        <v>5.7056043214044568E-2</v>
      </c>
      <c r="J27" s="24"/>
      <c r="L27" s="12">
        <f t="shared" si="2"/>
        <v>1.0567184334908886E-2</v>
      </c>
      <c r="M27" s="12">
        <f t="shared" si="3"/>
        <v>2.9439567859554303E-3</v>
      </c>
      <c r="N27" s="12">
        <f t="shared" si="4"/>
        <v>0</v>
      </c>
    </row>
    <row r="28" spans="1:14" x14ac:dyDescent="0.3">
      <c r="A28" s="115"/>
      <c r="B28" s="11">
        <v>2019</v>
      </c>
      <c r="C28" s="21">
        <v>0.85</v>
      </c>
      <c r="D28" s="21">
        <v>0</v>
      </c>
      <c r="E28" s="21">
        <v>0</v>
      </c>
      <c r="G28" s="11">
        <f t="shared" si="1"/>
        <v>2020</v>
      </c>
      <c r="H28" s="24">
        <v>0.86623904881101377</v>
      </c>
      <c r="I28" s="24"/>
      <c r="J28" s="24"/>
      <c r="L28" s="12">
        <f t="shared" si="2"/>
        <v>1.623904881101379E-2</v>
      </c>
      <c r="M28" s="12">
        <f t="shared" si="3"/>
        <v>0</v>
      </c>
      <c r="N28" s="12">
        <f t="shared" si="4"/>
        <v>0</v>
      </c>
    </row>
    <row r="29" spans="1:14" x14ac:dyDescent="0.3">
      <c r="A29" s="43"/>
      <c r="B29" s="11"/>
      <c r="C29" s="22"/>
      <c r="D29" s="22"/>
      <c r="E29" s="22"/>
      <c r="G29" s="11"/>
      <c r="H29" s="24"/>
      <c r="I29" s="24"/>
      <c r="J29" s="24"/>
      <c r="L29" s="12"/>
      <c r="M29" s="12"/>
      <c r="N29" s="12"/>
    </row>
    <row r="30" spans="1:14" x14ac:dyDescent="0.3">
      <c r="A30" s="115" t="s">
        <v>23</v>
      </c>
      <c r="B30" s="11">
        <v>2017</v>
      </c>
      <c r="C30" s="21">
        <v>0.5</v>
      </c>
      <c r="D30" s="21">
        <v>0.19</v>
      </c>
      <c r="E30" s="21">
        <v>0.03</v>
      </c>
      <c r="G30" s="11">
        <f t="shared" si="1"/>
        <v>2018</v>
      </c>
      <c r="H30" s="24">
        <v>0.52458276950834459</v>
      </c>
      <c r="I30" s="24">
        <v>0.16508795669824086</v>
      </c>
      <c r="J30" s="24">
        <v>2.796571944068561E-2</v>
      </c>
      <c r="L30" s="12">
        <f t="shared" si="2"/>
        <v>2.4582769508344593E-2</v>
      </c>
      <c r="M30" s="12">
        <f t="shared" si="3"/>
        <v>2.491204330175914E-2</v>
      </c>
      <c r="N30" s="12">
        <f t="shared" si="4"/>
        <v>2.0342805593143894E-3</v>
      </c>
    </row>
    <row r="31" spans="1:14" x14ac:dyDescent="0.3">
      <c r="A31" s="115"/>
      <c r="B31" s="11">
        <v>2018</v>
      </c>
      <c r="C31" s="21">
        <v>0.52</v>
      </c>
      <c r="D31" s="21">
        <v>0.16</v>
      </c>
      <c r="E31" s="21">
        <v>0</v>
      </c>
      <c r="G31" s="11">
        <f t="shared" si="1"/>
        <v>2019</v>
      </c>
      <c r="H31" s="24">
        <v>0.52871381110583771</v>
      </c>
      <c r="I31" s="24">
        <v>0.14333175130517323</v>
      </c>
      <c r="J31" s="24"/>
      <c r="L31" s="12">
        <f t="shared" si="2"/>
        <v>8.7138111058376877E-3</v>
      </c>
      <c r="M31" s="12">
        <f t="shared" si="3"/>
        <v>1.6668248694826776E-2</v>
      </c>
      <c r="N31" s="12">
        <f t="shared" si="4"/>
        <v>0</v>
      </c>
    </row>
    <row r="32" spans="1:14" x14ac:dyDescent="0.3">
      <c r="A32" s="115"/>
      <c r="B32" s="11">
        <v>2019</v>
      </c>
      <c r="C32" s="21">
        <v>0.52</v>
      </c>
      <c r="D32" s="21">
        <v>0</v>
      </c>
      <c r="E32" s="21">
        <v>0</v>
      </c>
      <c r="G32" s="11">
        <f t="shared" si="1"/>
        <v>2020</v>
      </c>
      <c r="H32" s="24">
        <v>0.47489754098360654</v>
      </c>
      <c r="I32" s="24"/>
      <c r="J32" s="24"/>
      <c r="L32" s="12">
        <f t="shared" si="2"/>
        <v>4.5102459016393481E-2</v>
      </c>
      <c r="M32" s="12">
        <f t="shared" si="3"/>
        <v>0</v>
      </c>
      <c r="N32" s="12">
        <f t="shared" si="4"/>
        <v>0</v>
      </c>
    </row>
    <row r="33" spans="1:14" x14ac:dyDescent="0.3">
      <c r="A33" s="43"/>
      <c r="B33" s="11"/>
      <c r="C33" s="22"/>
      <c r="D33" s="22"/>
      <c r="E33" s="22"/>
      <c r="G33" s="11"/>
      <c r="H33" s="24"/>
      <c r="I33" s="24"/>
      <c r="J33" s="24"/>
      <c r="L33" s="12"/>
      <c r="M33" s="12"/>
      <c r="N33" s="12"/>
    </row>
    <row r="34" spans="1:14" x14ac:dyDescent="0.3">
      <c r="A34" s="115" t="s">
        <v>24</v>
      </c>
      <c r="B34" s="11">
        <v>2017</v>
      </c>
      <c r="C34" s="21">
        <v>0.67</v>
      </c>
      <c r="D34" s="21">
        <v>0.1</v>
      </c>
      <c r="E34" s="21">
        <v>0.02</v>
      </c>
      <c r="G34" s="11">
        <f t="shared" si="1"/>
        <v>2018</v>
      </c>
      <c r="H34" s="24">
        <v>0.67218177807191704</v>
      </c>
      <c r="I34" s="24">
        <v>9.7727774101036835E-2</v>
      </c>
      <c r="J34" s="24">
        <v>2.0516214427531435E-2</v>
      </c>
      <c r="L34" s="12">
        <f t="shared" si="2"/>
        <v>2.1817780719169955E-3</v>
      </c>
      <c r="M34" s="12">
        <f t="shared" si="3"/>
        <v>2.2722258989631705E-3</v>
      </c>
      <c r="N34" s="12">
        <f t="shared" si="4"/>
        <v>5.1621442753143482E-4</v>
      </c>
    </row>
    <row r="35" spans="1:14" x14ac:dyDescent="0.3">
      <c r="A35" s="115"/>
      <c r="B35" s="11">
        <v>2018</v>
      </c>
      <c r="C35" s="21">
        <v>0.67</v>
      </c>
      <c r="D35" s="21">
        <v>0.1</v>
      </c>
      <c r="E35" s="21">
        <v>0</v>
      </c>
      <c r="G35" s="11">
        <f t="shared" si="1"/>
        <v>2019</v>
      </c>
      <c r="H35" s="24">
        <v>0.67043078209953999</v>
      </c>
      <c r="I35" s="24">
        <v>0.10393140945211209</v>
      </c>
      <c r="J35" s="24"/>
      <c r="L35" s="12">
        <f t="shared" si="2"/>
        <v>4.3078209953995028E-4</v>
      </c>
      <c r="M35" s="12">
        <f t="shared" si="3"/>
        <v>3.9314094521120807E-3</v>
      </c>
      <c r="N35" s="12">
        <f t="shared" si="4"/>
        <v>0</v>
      </c>
    </row>
    <row r="36" spans="1:14" x14ac:dyDescent="0.3">
      <c r="A36" s="115"/>
      <c r="B36" s="11">
        <v>2019</v>
      </c>
      <c r="C36" s="21">
        <v>0.66</v>
      </c>
      <c r="D36" s="21">
        <v>0</v>
      </c>
      <c r="E36" s="21">
        <v>0</v>
      </c>
      <c r="G36" s="11">
        <f t="shared" si="1"/>
        <v>2020</v>
      </c>
      <c r="H36" s="24">
        <v>0.60520918785890077</v>
      </c>
      <c r="I36" s="24"/>
      <c r="J36" s="24"/>
      <c r="L36" s="12">
        <f t="shared" si="2"/>
        <v>5.4790812141099265E-2</v>
      </c>
      <c r="M36" s="12">
        <f t="shared" si="3"/>
        <v>0</v>
      </c>
      <c r="N36" s="12">
        <f t="shared" si="4"/>
        <v>0</v>
      </c>
    </row>
    <row r="37" spans="1:14" x14ac:dyDescent="0.3">
      <c r="A37" s="43"/>
      <c r="B37" s="11"/>
      <c r="C37" s="22"/>
      <c r="D37" s="22"/>
      <c r="E37" s="22"/>
      <c r="G37" s="11"/>
      <c r="H37" s="6"/>
      <c r="I37" s="6"/>
      <c r="J37" s="6"/>
      <c r="L37" s="12"/>
      <c r="M37" s="12"/>
      <c r="N37" s="12"/>
    </row>
    <row r="38" spans="1:14" x14ac:dyDescent="0.3">
      <c r="A38" s="115" t="s">
        <v>25</v>
      </c>
      <c r="B38" s="11">
        <v>2017</v>
      </c>
      <c r="C38" s="21">
        <v>0.75</v>
      </c>
      <c r="D38" s="21">
        <v>0.11</v>
      </c>
      <c r="E38" s="21">
        <v>0.02</v>
      </c>
      <c r="G38" s="11">
        <f t="shared" si="1"/>
        <v>2018</v>
      </c>
      <c r="H38" s="24">
        <v>0.73926654740608233</v>
      </c>
      <c r="I38" s="24">
        <v>9.9582587954680973E-2</v>
      </c>
      <c r="J38" s="24">
        <v>2.7429934406678593E-2</v>
      </c>
      <c r="L38" s="12">
        <f t="shared" si="2"/>
        <v>1.0733452593917669E-2</v>
      </c>
      <c r="M38" s="12">
        <f t="shared" si="3"/>
        <v>1.0417412045319027E-2</v>
      </c>
      <c r="N38" s="12">
        <f t="shared" si="4"/>
        <v>7.4299344066785927E-3</v>
      </c>
    </row>
    <row r="39" spans="1:14" x14ac:dyDescent="0.3">
      <c r="A39" s="115"/>
      <c r="B39" s="11">
        <v>2018</v>
      </c>
      <c r="C39" s="21">
        <v>0.74</v>
      </c>
      <c r="D39" s="21">
        <v>0.1</v>
      </c>
      <c r="E39" s="21">
        <v>0</v>
      </c>
      <c r="G39" s="11">
        <f t="shared" si="1"/>
        <v>2019</v>
      </c>
      <c r="H39" s="24">
        <v>0.74431346505063922</v>
      </c>
      <c r="I39" s="24">
        <v>9.6795616802258011E-2</v>
      </c>
      <c r="J39" s="24"/>
      <c r="L39" s="12">
        <f t="shared" si="2"/>
        <v>4.3134650506392314E-3</v>
      </c>
      <c r="M39" s="12">
        <f t="shared" si="3"/>
        <v>3.2043831977419945E-3</v>
      </c>
      <c r="N39" s="12">
        <f t="shared" si="4"/>
        <v>0</v>
      </c>
    </row>
    <row r="40" spans="1:14" x14ac:dyDescent="0.3">
      <c r="A40" s="115"/>
      <c r="B40" s="11">
        <v>2019</v>
      </c>
      <c r="C40" s="21">
        <v>0.74</v>
      </c>
      <c r="D40" s="21">
        <v>0</v>
      </c>
      <c r="E40" s="21">
        <v>0</v>
      </c>
      <c r="G40" s="11">
        <f t="shared" si="1"/>
        <v>2020</v>
      </c>
      <c r="H40" s="24">
        <v>0.77807071960297769</v>
      </c>
      <c r="I40" s="24"/>
      <c r="J40" s="24"/>
      <c r="L40" s="12">
        <f t="shared" si="2"/>
        <v>3.8070719602977698E-2</v>
      </c>
      <c r="M40" s="12">
        <f t="shared" si="3"/>
        <v>0</v>
      </c>
      <c r="N40" s="12">
        <f t="shared" si="4"/>
        <v>0</v>
      </c>
    </row>
    <row r="41" spans="1:14" ht="15" customHeight="1" x14ac:dyDescent="0.3">
      <c r="A41" s="43"/>
      <c r="B41" s="11"/>
      <c r="C41" s="22"/>
      <c r="D41" s="22"/>
      <c r="E41" s="22"/>
      <c r="G41" s="11"/>
      <c r="H41" s="6"/>
      <c r="I41" s="6"/>
      <c r="J41" s="6"/>
      <c r="L41" s="12"/>
      <c r="M41" s="12"/>
      <c r="N41" s="12"/>
    </row>
    <row r="42" spans="1:14" ht="15" customHeight="1" x14ac:dyDescent="0.3">
      <c r="A42" s="114" t="s">
        <v>26</v>
      </c>
      <c r="B42" s="11">
        <v>2017</v>
      </c>
      <c r="C42" s="21">
        <v>0.73</v>
      </c>
      <c r="D42" s="21">
        <v>0.1</v>
      </c>
      <c r="E42" s="21">
        <v>0.02</v>
      </c>
      <c r="G42" s="11">
        <f t="shared" si="1"/>
        <v>2018</v>
      </c>
      <c r="H42" s="25">
        <v>0.70741758241758246</v>
      </c>
      <c r="I42" s="25">
        <v>0.11047880690737834</v>
      </c>
      <c r="J42" s="25">
        <v>2.3155416012558869E-2</v>
      </c>
      <c r="L42" s="12">
        <f t="shared" si="2"/>
        <v>2.2582417582417524E-2</v>
      </c>
      <c r="M42" s="12">
        <f t="shared" si="3"/>
        <v>1.0478806907378332E-2</v>
      </c>
      <c r="N42" s="12">
        <f t="shared" si="4"/>
        <v>3.1554160125588683E-3</v>
      </c>
    </row>
    <row r="43" spans="1:14" x14ac:dyDescent="0.3">
      <c r="A43" s="114"/>
      <c r="B43" s="11">
        <v>2018</v>
      </c>
      <c r="C43" s="21">
        <v>0.71</v>
      </c>
      <c r="D43" s="21">
        <v>0.11</v>
      </c>
      <c r="E43" s="21">
        <v>0</v>
      </c>
      <c r="G43" s="11">
        <f t="shared" si="1"/>
        <v>2019</v>
      </c>
      <c r="H43" s="25">
        <v>0.71876898157521762</v>
      </c>
      <c r="I43" s="25">
        <v>0.10872646284673011</v>
      </c>
      <c r="J43" s="25"/>
      <c r="L43" s="12">
        <f t="shared" si="2"/>
        <v>8.7689815752176603E-3</v>
      </c>
      <c r="M43" s="12">
        <f t="shared" si="3"/>
        <v>1.273537153269888E-3</v>
      </c>
      <c r="N43" s="12">
        <f t="shared" si="4"/>
        <v>0</v>
      </c>
    </row>
    <row r="44" spans="1:14" x14ac:dyDescent="0.3">
      <c r="A44" s="114"/>
      <c r="B44" s="11">
        <v>2019</v>
      </c>
      <c r="C44" s="21">
        <v>0.72</v>
      </c>
      <c r="D44" s="21">
        <v>0</v>
      </c>
      <c r="E44" s="21">
        <v>0</v>
      </c>
      <c r="G44" s="11">
        <f t="shared" si="1"/>
        <v>2020</v>
      </c>
      <c r="H44" s="25">
        <v>0.72542163718634312</v>
      </c>
      <c r="I44" s="25"/>
      <c r="J44" s="25"/>
      <c r="L44" s="12">
        <f t="shared" si="2"/>
        <v>5.4216371863431423E-3</v>
      </c>
      <c r="M44" s="12">
        <f t="shared" si="3"/>
        <v>0</v>
      </c>
      <c r="N44" s="12">
        <f t="shared" si="4"/>
        <v>0</v>
      </c>
    </row>
    <row r="45" spans="1:14" ht="15" customHeight="1" x14ac:dyDescent="0.3">
      <c r="A45" s="43"/>
      <c r="B45" s="11"/>
      <c r="C45" s="22"/>
      <c r="D45" s="22"/>
      <c r="E45" s="22"/>
      <c r="G45" s="11"/>
      <c r="H45" s="25"/>
      <c r="I45" s="25"/>
      <c r="J45" s="25"/>
      <c r="L45" s="12"/>
      <c r="M45" s="12"/>
      <c r="N45" s="12"/>
    </row>
    <row r="46" spans="1:14" ht="15" customHeight="1" x14ac:dyDescent="0.3">
      <c r="A46" s="114" t="s">
        <v>27</v>
      </c>
      <c r="B46" s="11">
        <v>2017</v>
      </c>
      <c r="C46" s="21">
        <v>0.63</v>
      </c>
      <c r="D46" s="21">
        <v>0.12</v>
      </c>
      <c r="E46" s="21">
        <v>0.02</v>
      </c>
      <c r="G46" s="11">
        <f t="shared" si="1"/>
        <v>2018</v>
      </c>
      <c r="H46" s="25">
        <v>0.63398163155051324</v>
      </c>
      <c r="I46" s="25">
        <v>0.12560777957860617</v>
      </c>
      <c r="J46" s="25">
        <v>2.404105888708806E-2</v>
      </c>
      <c r="L46" s="12">
        <f t="shared" si="2"/>
        <v>3.9816315505132316E-3</v>
      </c>
      <c r="M46" s="12">
        <f t="shared" si="3"/>
        <v>5.6077795786061702E-3</v>
      </c>
      <c r="N46" s="12">
        <f t="shared" si="4"/>
        <v>4.0410588870880594E-3</v>
      </c>
    </row>
    <row r="47" spans="1:14" x14ac:dyDescent="0.3">
      <c r="A47" s="114"/>
      <c r="B47" s="11">
        <v>2018</v>
      </c>
      <c r="C47" s="21">
        <v>0.63</v>
      </c>
      <c r="D47" s="21">
        <v>0.12</v>
      </c>
      <c r="E47" s="21">
        <v>0</v>
      </c>
      <c r="G47" s="11">
        <f t="shared" si="1"/>
        <v>2019</v>
      </c>
      <c r="H47" s="25">
        <v>0.62234756916465217</v>
      </c>
      <c r="I47" s="25">
        <v>0.131614289551437</v>
      </c>
      <c r="J47" s="25"/>
      <c r="L47" s="12">
        <f t="shared" si="2"/>
        <v>7.6524308353478343E-3</v>
      </c>
      <c r="M47" s="12">
        <f t="shared" si="3"/>
        <v>1.1614289551437007E-2</v>
      </c>
      <c r="N47" s="12">
        <f t="shared" si="4"/>
        <v>0</v>
      </c>
    </row>
    <row r="48" spans="1:14" x14ac:dyDescent="0.3">
      <c r="A48" s="114"/>
      <c r="B48" s="11">
        <v>2019</v>
      </c>
      <c r="C48" s="21">
        <v>0.61</v>
      </c>
      <c r="D48" s="21">
        <v>0</v>
      </c>
      <c r="E48" s="21">
        <v>0</v>
      </c>
      <c r="G48" s="11">
        <f t="shared" si="1"/>
        <v>2020</v>
      </c>
      <c r="H48" s="25">
        <v>0.63216749940518679</v>
      </c>
      <c r="I48" s="25"/>
      <c r="J48" s="25"/>
      <c r="L48" s="12">
        <f t="shared" si="2"/>
        <v>2.2167499405186808E-2</v>
      </c>
      <c r="M48" s="12">
        <f t="shared" si="3"/>
        <v>0</v>
      </c>
      <c r="N48" s="12">
        <f t="shared" si="4"/>
        <v>0</v>
      </c>
    </row>
    <row r="49" spans="1:14" x14ac:dyDescent="0.3">
      <c r="C49" s="23"/>
      <c r="D49" s="23"/>
      <c r="E49" s="23"/>
      <c r="G49" s="11"/>
      <c r="L49" s="12"/>
      <c r="M49" s="12"/>
      <c r="N49" s="12"/>
    </row>
    <row r="50" spans="1:14" x14ac:dyDescent="0.3">
      <c r="G50" s="11"/>
      <c r="L50" s="12"/>
      <c r="M50" s="12"/>
      <c r="N50" s="12"/>
    </row>
    <row r="51" spans="1:14" x14ac:dyDescent="0.3">
      <c r="A51" s="44" t="s">
        <v>28</v>
      </c>
      <c r="G51" s="11"/>
      <c r="H51" s="6"/>
      <c r="I51" s="6"/>
      <c r="J51" s="6"/>
      <c r="L51" s="12"/>
      <c r="M51" s="12"/>
      <c r="N51" s="12"/>
    </row>
    <row r="52" spans="1:14" ht="79.5" customHeight="1" x14ac:dyDescent="0.3">
      <c r="A52" s="113" t="s">
        <v>29</v>
      </c>
      <c r="B52" s="113"/>
      <c r="C52" s="113"/>
      <c r="D52" s="113"/>
      <c r="E52" s="113"/>
      <c r="G52" s="11"/>
      <c r="H52" s="6"/>
      <c r="I52" s="6"/>
      <c r="J52" s="6"/>
      <c r="L52" s="12"/>
      <c r="M52" s="12"/>
      <c r="N52" s="12"/>
    </row>
    <row r="53" spans="1:14" x14ac:dyDescent="0.3">
      <c r="A53" s="41"/>
      <c r="G53" s="11"/>
      <c r="H53" s="6"/>
      <c r="I53" s="6"/>
      <c r="J53" s="6"/>
      <c r="L53" s="12"/>
      <c r="M53" s="12"/>
      <c r="N53" s="12"/>
    </row>
    <row r="54" spans="1:14" x14ac:dyDescent="0.3">
      <c r="A54" s="41"/>
      <c r="G54" s="11"/>
      <c r="H54" s="6"/>
      <c r="I54" s="6"/>
      <c r="J54" s="6"/>
      <c r="L54" s="12"/>
      <c r="M54" s="12"/>
      <c r="N54" s="12"/>
    </row>
    <row r="55" spans="1:14" x14ac:dyDescent="0.3">
      <c r="A55" s="41"/>
      <c r="G55" s="11"/>
      <c r="H55" s="6"/>
      <c r="I55" s="6"/>
      <c r="J55" s="6"/>
      <c r="L55" s="12"/>
      <c r="M55" s="12"/>
      <c r="N55" s="12"/>
    </row>
    <row r="56" spans="1:14" x14ac:dyDescent="0.3">
      <c r="A56" s="41"/>
      <c r="G56" s="11"/>
      <c r="H56" s="6"/>
      <c r="I56" s="6"/>
      <c r="J56" s="6"/>
      <c r="L56" s="12"/>
      <c r="M56" s="12"/>
      <c r="N56" s="12"/>
    </row>
    <row r="57" spans="1:14" x14ac:dyDescent="0.3">
      <c r="A57" s="41"/>
      <c r="G57" s="11"/>
      <c r="H57" s="6"/>
      <c r="I57" s="6"/>
      <c r="J57" s="6"/>
      <c r="L57" s="12"/>
      <c r="M57" s="12"/>
      <c r="N57" s="12"/>
    </row>
    <row r="58" spans="1:14" x14ac:dyDescent="0.3">
      <c r="A58" s="41"/>
      <c r="G58" s="11"/>
      <c r="L58" s="12"/>
      <c r="M58" s="12"/>
      <c r="N58" s="12"/>
    </row>
    <row r="59" spans="1:14" x14ac:dyDescent="0.3">
      <c r="A59" s="41"/>
      <c r="G59" s="11"/>
      <c r="L59" s="12"/>
      <c r="M59" s="12"/>
      <c r="N59" s="12"/>
    </row>
    <row r="60" spans="1:14" x14ac:dyDescent="0.3">
      <c r="A60" s="41"/>
      <c r="G60" s="11"/>
      <c r="L60" s="12"/>
      <c r="M60" s="12"/>
      <c r="N60" s="12"/>
    </row>
    <row r="61" spans="1:14" x14ac:dyDescent="0.3">
      <c r="A61" s="41"/>
      <c r="G61" s="11"/>
      <c r="L61" s="12"/>
      <c r="M61" s="12"/>
      <c r="N61" s="12"/>
    </row>
    <row r="62" spans="1:14" x14ac:dyDescent="0.3">
      <c r="A62" s="41"/>
      <c r="G62" s="11"/>
      <c r="L62" s="12"/>
      <c r="M62" s="12"/>
      <c r="N62" s="12"/>
    </row>
    <row r="63" spans="1:14" x14ac:dyDescent="0.3">
      <c r="A63" s="41"/>
      <c r="G63" s="11"/>
      <c r="L63" s="12"/>
      <c r="M63" s="12"/>
      <c r="N63" s="12"/>
    </row>
    <row r="64" spans="1:14" x14ac:dyDescent="0.3">
      <c r="A64" s="41"/>
      <c r="L64" s="12"/>
      <c r="M64" s="12"/>
      <c r="N64" s="12"/>
    </row>
    <row r="65" spans="1:14" x14ac:dyDescent="0.3">
      <c r="L65" s="12"/>
      <c r="M65" s="12"/>
      <c r="N65" s="12"/>
    </row>
    <row r="66" spans="1:14" x14ac:dyDescent="0.3">
      <c r="A66" s="41"/>
      <c r="L66" s="12"/>
      <c r="M66" s="12"/>
      <c r="N66" s="12"/>
    </row>
    <row r="67" spans="1:14" x14ac:dyDescent="0.3">
      <c r="A67" s="41"/>
      <c r="L67" s="12"/>
      <c r="M67" s="12"/>
      <c r="N67" s="12"/>
    </row>
    <row r="68" spans="1:14" x14ac:dyDescent="0.3">
      <c r="A68" s="41"/>
      <c r="L68" s="12"/>
      <c r="M68" s="12"/>
      <c r="N68" s="12"/>
    </row>
    <row r="69" spans="1:14" x14ac:dyDescent="0.3">
      <c r="A69" s="41"/>
      <c r="L69" s="12"/>
      <c r="M69" s="12"/>
      <c r="N69" s="12"/>
    </row>
    <row r="70" spans="1:14" x14ac:dyDescent="0.3">
      <c r="A70" s="41"/>
      <c r="L70" s="12"/>
      <c r="M70" s="12"/>
      <c r="N70" s="12"/>
    </row>
    <row r="71" spans="1:14" x14ac:dyDescent="0.3">
      <c r="A71" s="41"/>
      <c r="L71" s="12"/>
      <c r="M71" s="12"/>
      <c r="N71" s="12"/>
    </row>
    <row r="72" spans="1:14" x14ac:dyDescent="0.3">
      <c r="A72" s="41"/>
      <c r="L72" s="12"/>
      <c r="M72" s="12"/>
      <c r="N72" s="12"/>
    </row>
    <row r="73" spans="1:14" x14ac:dyDescent="0.3">
      <c r="A73" s="41"/>
      <c r="L73" s="12"/>
      <c r="M73" s="12"/>
      <c r="N73" s="12"/>
    </row>
    <row r="74" spans="1:14" x14ac:dyDescent="0.3">
      <c r="A74" s="41"/>
      <c r="L74" s="12"/>
      <c r="M74" s="12"/>
      <c r="N74" s="12"/>
    </row>
    <row r="75" spans="1:14" x14ac:dyDescent="0.3">
      <c r="A75" s="41"/>
      <c r="L75" s="12"/>
      <c r="M75" s="12"/>
      <c r="N75" s="12"/>
    </row>
    <row r="76" spans="1:14" x14ac:dyDescent="0.3">
      <c r="A76" s="41"/>
      <c r="L76" s="12"/>
      <c r="M76" s="12"/>
      <c r="N76" s="12"/>
    </row>
    <row r="77" spans="1:14" x14ac:dyDescent="0.3">
      <c r="A77" s="41"/>
      <c r="L77" s="12"/>
      <c r="M77" s="12"/>
      <c r="N77" s="12"/>
    </row>
    <row r="78" spans="1:14" x14ac:dyDescent="0.3">
      <c r="A78" s="41"/>
      <c r="L78" s="12"/>
      <c r="M78" s="12"/>
      <c r="N78" s="12"/>
    </row>
    <row r="79" spans="1:14" x14ac:dyDescent="0.3">
      <c r="A79" s="41"/>
      <c r="L79" s="12"/>
      <c r="M79" s="12"/>
      <c r="N79" s="12"/>
    </row>
    <row r="80" spans="1:14" x14ac:dyDescent="0.3">
      <c r="A80" s="41"/>
      <c r="L80" s="12"/>
      <c r="M80" s="12"/>
      <c r="N80" s="12"/>
    </row>
    <row r="81" spans="1:14" x14ac:dyDescent="0.3">
      <c r="A81" s="41"/>
      <c r="L81" s="12"/>
      <c r="M81" s="12"/>
      <c r="N81" s="12"/>
    </row>
    <row r="82" spans="1:14" x14ac:dyDescent="0.3">
      <c r="A82" s="41"/>
      <c r="L82" s="12"/>
      <c r="M82" s="12"/>
      <c r="N82" s="12"/>
    </row>
    <row r="83" spans="1:14" x14ac:dyDescent="0.3">
      <c r="A83" s="41"/>
      <c r="L83" s="12"/>
      <c r="M83" s="12"/>
      <c r="N83" s="12"/>
    </row>
    <row r="84" spans="1:14" x14ac:dyDescent="0.3">
      <c r="A84" s="41"/>
      <c r="L84" s="12"/>
      <c r="M84" s="12"/>
      <c r="N84" s="12"/>
    </row>
    <row r="85" spans="1:14" x14ac:dyDescent="0.3">
      <c r="A85" s="41"/>
      <c r="L85" s="12"/>
      <c r="M85" s="12"/>
      <c r="N85" s="12"/>
    </row>
    <row r="86" spans="1:14" x14ac:dyDescent="0.3">
      <c r="A86" s="41"/>
      <c r="L86" s="12"/>
      <c r="M86" s="12"/>
      <c r="N86" s="12"/>
    </row>
    <row r="87" spans="1:14" x14ac:dyDescent="0.3">
      <c r="L87" s="12"/>
      <c r="M87" s="12"/>
      <c r="N87" s="12"/>
    </row>
    <row r="88" spans="1:14" x14ac:dyDescent="0.3">
      <c r="A88" s="41"/>
      <c r="L88" s="12"/>
      <c r="M88" s="12"/>
      <c r="N88" s="12"/>
    </row>
    <row r="89" spans="1:14" x14ac:dyDescent="0.3">
      <c r="A89" s="41"/>
      <c r="L89" s="12"/>
      <c r="M89" s="12"/>
      <c r="N89" s="12"/>
    </row>
    <row r="90" spans="1:14" x14ac:dyDescent="0.3">
      <c r="A90" s="41"/>
      <c r="L90" s="12"/>
      <c r="M90" s="12"/>
      <c r="N90" s="12"/>
    </row>
    <row r="91" spans="1:14" x14ac:dyDescent="0.3">
      <c r="A91" s="41"/>
      <c r="L91" s="12"/>
      <c r="M91" s="12"/>
      <c r="N91" s="12"/>
    </row>
    <row r="92" spans="1:14" x14ac:dyDescent="0.3">
      <c r="A92" s="41"/>
      <c r="L92" s="12"/>
      <c r="M92" s="12"/>
      <c r="N92" s="12"/>
    </row>
    <row r="93" spans="1:14" x14ac:dyDescent="0.3">
      <c r="A93" s="41"/>
      <c r="L93" s="12"/>
      <c r="M93" s="12"/>
      <c r="N93" s="12"/>
    </row>
    <row r="94" spans="1:14" x14ac:dyDescent="0.3">
      <c r="A94" s="41"/>
      <c r="L94" s="12"/>
      <c r="M94" s="12"/>
      <c r="N94" s="12"/>
    </row>
    <row r="95" spans="1:14" x14ac:dyDescent="0.3">
      <c r="A95" s="41"/>
      <c r="L95" s="12"/>
      <c r="M95" s="12"/>
      <c r="N95" s="12"/>
    </row>
    <row r="96" spans="1:14" x14ac:dyDescent="0.3">
      <c r="A96" s="41"/>
      <c r="L96" s="12"/>
      <c r="M96" s="12"/>
      <c r="N96" s="12"/>
    </row>
    <row r="97" spans="1:14" x14ac:dyDescent="0.3">
      <c r="A97" s="41"/>
      <c r="L97" s="12"/>
      <c r="M97" s="12"/>
      <c r="N97" s="12"/>
    </row>
    <row r="98" spans="1:14" x14ac:dyDescent="0.3">
      <c r="A98" s="41"/>
      <c r="L98" s="12"/>
      <c r="M98" s="12"/>
      <c r="N98" s="12"/>
    </row>
    <row r="99" spans="1:14" x14ac:dyDescent="0.3">
      <c r="A99" s="41"/>
      <c r="L99" s="12"/>
      <c r="M99" s="12"/>
      <c r="N99" s="12"/>
    </row>
    <row r="100" spans="1:14" x14ac:dyDescent="0.3">
      <c r="A100" s="41"/>
      <c r="L100" s="12"/>
      <c r="M100" s="12"/>
      <c r="N100" s="12"/>
    </row>
    <row r="101" spans="1:14" x14ac:dyDescent="0.3">
      <c r="A101" s="41"/>
      <c r="L101" s="12"/>
      <c r="M101" s="12"/>
      <c r="N101" s="12"/>
    </row>
    <row r="102" spans="1:14" x14ac:dyDescent="0.3">
      <c r="A102" s="41"/>
      <c r="L102" s="12"/>
      <c r="M102" s="12"/>
      <c r="N102" s="12"/>
    </row>
    <row r="103" spans="1:14" x14ac:dyDescent="0.3">
      <c r="A103" s="41"/>
      <c r="L103" s="12"/>
      <c r="M103" s="12"/>
      <c r="N103" s="12"/>
    </row>
    <row r="104" spans="1:14" x14ac:dyDescent="0.3">
      <c r="A104" s="41"/>
      <c r="L104" s="12"/>
      <c r="M104" s="12"/>
      <c r="N104" s="12"/>
    </row>
    <row r="105" spans="1:14" x14ac:dyDescent="0.3">
      <c r="A105" s="41"/>
      <c r="L105" s="12"/>
      <c r="M105" s="12"/>
      <c r="N105" s="12"/>
    </row>
    <row r="106" spans="1:14" x14ac:dyDescent="0.3">
      <c r="A106" s="41"/>
      <c r="L106" s="12"/>
      <c r="M106" s="12"/>
      <c r="N106" s="12"/>
    </row>
    <row r="107" spans="1:14" x14ac:dyDescent="0.3">
      <c r="A107" s="41"/>
      <c r="L107" s="12"/>
      <c r="M107" s="12"/>
      <c r="N107" s="12"/>
    </row>
    <row r="108" spans="1:14" x14ac:dyDescent="0.3">
      <c r="A108" s="41"/>
      <c r="L108" s="12"/>
      <c r="M108" s="12"/>
      <c r="N108" s="12"/>
    </row>
    <row r="109" spans="1:14" x14ac:dyDescent="0.3">
      <c r="L109" s="12"/>
      <c r="M109" s="12"/>
      <c r="N109" s="12"/>
    </row>
    <row r="110" spans="1:14" x14ac:dyDescent="0.3">
      <c r="A110" s="41"/>
      <c r="L110" s="12"/>
      <c r="M110" s="12"/>
      <c r="N110" s="12"/>
    </row>
    <row r="111" spans="1:14" x14ac:dyDescent="0.3">
      <c r="A111" s="41"/>
      <c r="L111" s="12"/>
      <c r="M111" s="12"/>
      <c r="N111" s="12"/>
    </row>
    <row r="112" spans="1:14" x14ac:dyDescent="0.3">
      <c r="A112" s="41"/>
      <c r="L112" s="12"/>
      <c r="M112" s="12"/>
      <c r="N112" s="12"/>
    </row>
    <row r="113" spans="1:14" x14ac:dyDescent="0.3">
      <c r="A113" s="41"/>
      <c r="L113" s="12"/>
      <c r="M113" s="12"/>
      <c r="N113" s="12"/>
    </row>
    <row r="114" spans="1:14" x14ac:dyDescent="0.3">
      <c r="A114" s="41"/>
      <c r="L114" s="12"/>
      <c r="M114" s="12"/>
      <c r="N114" s="12"/>
    </row>
    <row r="115" spans="1:14" x14ac:dyDescent="0.3">
      <c r="A115" s="41"/>
      <c r="L115" s="12"/>
      <c r="M115" s="12"/>
      <c r="N115" s="12"/>
    </row>
    <row r="116" spans="1:14" x14ac:dyDescent="0.3">
      <c r="A116" s="41"/>
      <c r="L116" s="12"/>
      <c r="M116" s="12"/>
      <c r="N116" s="12"/>
    </row>
    <row r="117" spans="1:14" x14ac:dyDescent="0.3">
      <c r="A117" s="41"/>
      <c r="L117" s="12"/>
      <c r="M117" s="12"/>
      <c r="N117" s="12"/>
    </row>
    <row r="118" spans="1:14" x14ac:dyDescent="0.3">
      <c r="A118" s="41"/>
      <c r="L118" s="12"/>
      <c r="M118" s="12"/>
      <c r="N118" s="12"/>
    </row>
    <row r="119" spans="1:14" x14ac:dyDescent="0.3">
      <c r="A119" s="41"/>
    </row>
    <row r="120" spans="1:14" x14ac:dyDescent="0.3">
      <c r="A120" s="41"/>
    </row>
    <row r="121" spans="1:14" x14ac:dyDescent="0.3">
      <c r="A121" s="41"/>
    </row>
    <row r="122" spans="1:14" x14ac:dyDescent="0.3">
      <c r="A122" s="41"/>
    </row>
    <row r="123" spans="1:14" x14ac:dyDescent="0.3">
      <c r="A123" s="41"/>
    </row>
    <row r="124" spans="1:14" x14ac:dyDescent="0.3">
      <c r="A124" s="41"/>
    </row>
    <row r="125" spans="1:14" x14ac:dyDescent="0.3">
      <c r="A125" s="41"/>
    </row>
    <row r="126" spans="1:14" x14ac:dyDescent="0.3">
      <c r="A126" s="41"/>
    </row>
    <row r="127" spans="1:14" x14ac:dyDescent="0.3">
      <c r="A127" s="41"/>
    </row>
    <row r="128" spans="1:14" x14ac:dyDescent="0.3">
      <c r="A128" s="41"/>
    </row>
    <row r="129" spans="1:1" x14ac:dyDescent="0.3">
      <c r="A129" s="41"/>
    </row>
    <row r="130" spans="1:1" x14ac:dyDescent="0.3">
      <c r="A130" s="41"/>
    </row>
    <row r="132" spans="1:1" x14ac:dyDescent="0.3">
      <c r="A132" s="41"/>
    </row>
    <row r="133" spans="1:1" x14ac:dyDescent="0.3">
      <c r="A133" s="41"/>
    </row>
    <row r="134" spans="1:1" x14ac:dyDescent="0.3">
      <c r="A134" s="41"/>
    </row>
    <row r="135" spans="1:1" x14ac:dyDescent="0.3">
      <c r="A135" s="41"/>
    </row>
    <row r="136" spans="1:1" x14ac:dyDescent="0.3">
      <c r="A136" s="41"/>
    </row>
    <row r="137" spans="1:1" x14ac:dyDescent="0.3">
      <c r="A137" s="41"/>
    </row>
    <row r="138" spans="1:1" x14ac:dyDescent="0.3">
      <c r="A138" s="41"/>
    </row>
    <row r="139" spans="1:1" x14ac:dyDescent="0.3">
      <c r="A139" s="41"/>
    </row>
    <row r="140" spans="1:1" x14ac:dyDescent="0.3">
      <c r="A140" s="41"/>
    </row>
    <row r="141" spans="1:1" x14ac:dyDescent="0.3">
      <c r="A141" s="41"/>
    </row>
    <row r="142" spans="1:1" x14ac:dyDescent="0.3">
      <c r="A142" s="41"/>
    </row>
    <row r="143" spans="1:1" x14ac:dyDescent="0.3">
      <c r="A143" s="41"/>
    </row>
    <row r="144" spans="1:1" x14ac:dyDescent="0.3">
      <c r="A144" s="41"/>
    </row>
    <row r="145" spans="1:1" x14ac:dyDescent="0.3">
      <c r="A145" s="41"/>
    </row>
    <row r="146" spans="1:1" x14ac:dyDescent="0.3">
      <c r="A146" s="41"/>
    </row>
    <row r="147" spans="1:1" x14ac:dyDescent="0.3">
      <c r="A147" s="41"/>
    </row>
    <row r="148" spans="1:1" x14ac:dyDescent="0.3">
      <c r="A148" s="41"/>
    </row>
    <row r="149" spans="1:1" x14ac:dyDescent="0.3">
      <c r="A149" s="41"/>
    </row>
    <row r="150" spans="1:1" x14ac:dyDescent="0.3">
      <c r="A150" s="41"/>
    </row>
    <row r="151" spans="1:1" x14ac:dyDescent="0.3">
      <c r="A151" s="41"/>
    </row>
    <row r="152" spans="1:1" x14ac:dyDescent="0.3">
      <c r="A152" s="41"/>
    </row>
    <row r="154" spans="1:1" x14ac:dyDescent="0.3">
      <c r="A154" s="41"/>
    </row>
    <row r="155" spans="1:1" x14ac:dyDescent="0.3">
      <c r="A155" s="41"/>
    </row>
    <row r="156" spans="1:1" x14ac:dyDescent="0.3">
      <c r="A156" s="41"/>
    </row>
    <row r="157" spans="1:1" x14ac:dyDescent="0.3">
      <c r="A157" s="41"/>
    </row>
    <row r="158" spans="1:1" x14ac:dyDescent="0.3">
      <c r="A158" s="41"/>
    </row>
    <row r="159" spans="1:1" x14ac:dyDescent="0.3">
      <c r="A159" s="41"/>
    </row>
    <row r="160" spans="1:1" x14ac:dyDescent="0.3">
      <c r="A160" s="41"/>
    </row>
    <row r="161" spans="1:1" x14ac:dyDescent="0.3">
      <c r="A161" s="41"/>
    </row>
    <row r="162" spans="1:1" x14ac:dyDescent="0.3">
      <c r="A162" s="41"/>
    </row>
    <row r="163" spans="1:1" x14ac:dyDescent="0.3">
      <c r="A163" s="41"/>
    </row>
    <row r="164" spans="1:1" x14ac:dyDescent="0.3">
      <c r="A164" s="41"/>
    </row>
    <row r="165" spans="1:1" x14ac:dyDescent="0.3">
      <c r="A165" s="41"/>
    </row>
    <row r="166" spans="1:1" x14ac:dyDescent="0.3">
      <c r="A166" s="41"/>
    </row>
    <row r="167" spans="1:1" x14ac:dyDescent="0.3">
      <c r="A167" s="41"/>
    </row>
    <row r="168" spans="1:1" x14ac:dyDescent="0.3">
      <c r="A168" s="41"/>
    </row>
    <row r="169" spans="1:1" x14ac:dyDescent="0.3">
      <c r="A169" s="41"/>
    </row>
    <row r="170" spans="1:1" x14ac:dyDescent="0.3">
      <c r="A170" s="41"/>
    </row>
    <row r="171" spans="1:1" x14ac:dyDescent="0.3">
      <c r="A171" s="41"/>
    </row>
    <row r="172" spans="1:1" x14ac:dyDescent="0.3">
      <c r="A172" s="41"/>
    </row>
    <row r="173" spans="1:1" x14ac:dyDescent="0.3">
      <c r="A173" s="41"/>
    </row>
    <row r="174" spans="1:1" x14ac:dyDescent="0.3">
      <c r="A174" s="41"/>
    </row>
    <row r="176" spans="1:1" x14ac:dyDescent="0.3">
      <c r="A176" s="41"/>
    </row>
    <row r="177" spans="1:1" x14ac:dyDescent="0.3">
      <c r="A177" s="41"/>
    </row>
    <row r="178" spans="1:1" x14ac:dyDescent="0.3">
      <c r="A178" s="41"/>
    </row>
    <row r="179" spans="1:1" x14ac:dyDescent="0.3">
      <c r="A179" s="41"/>
    </row>
    <row r="180" spans="1:1" x14ac:dyDescent="0.3">
      <c r="A180" s="41"/>
    </row>
    <row r="181" spans="1:1" x14ac:dyDescent="0.3">
      <c r="A181" s="41"/>
    </row>
    <row r="182" spans="1:1" x14ac:dyDescent="0.3">
      <c r="A182" s="41"/>
    </row>
    <row r="183" spans="1:1" x14ac:dyDescent="0.3">
      <c r="A183" s="41"/>
    </row>
    <row r="184" spans="1:1" x14ac:dyDescent="0.3">
      <c r="A184" s="41"/>
    </row>
    <row r="185" spans="1:1" x14ac:dyDescent="0.3">
      <c r="A185" s="41"/>
    </row>
    <row r="186" spans="1:1" x14ac:dyDescent="0.3">
      <c r="A186" s="41"/>
    </row>
    <row r="187" spans="1:1" x14ac:dyDescent="0.3">
      <c r="A187" s="41"/>
    </row>
    <row r="188" spans="1:1" x14ac:dyDescent="0.3">
      <c r="A188" s="41"/>
    </row>
    <row r="189" spans="1:1" x14ac:dyDescent="0.3">
      <c r="A189" s="41"/>
    </row>
    <row r="190" spans="1:1" x14ac:dyDescent="0.3">
      <c r="A190" s="41"/>
    </row>
    <row r="191" spans="1:1" x14ac:dyDescent="0.3">
      <c r="A191" s="41"/>
    </row>
    <row r="192" spans="1:1" x14ac:dyDescent="0.3">
      <c r="A192" s="41"/>
    </row>
    <row r="193" spans="1:1" x14ac:dyDescent="0.3">
      <c r="A193" s="41"/>
    </row>
    <row r="194" spans="1:1" x14ac:dyDescent="0.3">
      <c r="A194" s="41"/>
    </row>
    <row r="195" spans="1:1" x14ac:dyDescent="0.3">
      <c r="A195" s="41"/>
    </row>
    <row r="196" spans="1:1" x14ac:dyDescent="0.3">
      <c r="A196" s="41"/>
    </row>
    <row r="198" spans="1:1" x14ac:dyDescent="0.3">
      <c r="A198" s="41"/>
    </row>
    <row r="199" spans="1:1" x14ac:dyDescent="0.3">
      <c r="A199" s="41"/>
    </row>
    <row r="200" spans="1:1" x14ac:dyDescent="0.3">
      <c r="A200" s="41"/>
    </row>
    <row r="201" spans="1:1" x14ac:dyDescent="0.3">
      <c r="A201" s="41"/>
    </row>
    <row r="202" spans="1:1" x14ac:dyDescent="0.3">
      <c r="A202" s="41"/>
    </row>
    <row r="203" spans="1:1" x14ac:dyDescent="0.3">
      <c r="A203" s="41"/>
    </row>
    <row r="204" spans="1:1" x14ac:dyDescent="0.3">
      <c r="A204" s="41"/>
    </row>
    <row r="205" spans="1:1" x14ac:dyDescent="0.3">
      <c r="A205" s="41"/>
    </row>
    <row r="206" spans="1:1" x14ac:dyDescent="0.3">
      <c r="A206" s="41"/>
    </row>
    <row r="207" spans="1:1" x14ac:dyDescent="0.3">
      <c r="A207" s="41"/>
    </row>
    <row r="208" spans="1:1" x14ac:dyDescent="0.3">
      <c r="A208" s="41"/>
    </row>
    <row r="209" spans="1:5" x14ac:dyDescent="0.3">
      <c r="A209" s="41"/>
    </row>
    <row r="210" spans="1:5" x14ac:dyDescent="0.3">
      <c r="A210" s="41"/>
    </row>
    <row r="211" spans="1:5" x14ac:dyDescent="0.3">
      <c r="A211" s="41"/>
    </row>
    <row r="212" spans="1:5" x14ac:dyDescent="0.3">
      <c r="A212" s="41"/>
    </row>
    <row r="213" spans="1:5" x14ac:dyDescent="0.3">
      <c r="A213" s="41"/>
    </row>
    <row r="214" spans="1:5" x14ac:dyDescent="0.3">
      <c r="A214" s="41"/>
    </row>
    <row r="215" spans="1:5" x14ac:dyDescent="0.3">
      <c r="A215" s="41"/>
    </row>
    <row r="216" spans="1:5" x14ac:dyDescent="0.3">
      <c r="A216" s="41"/>
    </row>
    <row r="217" spans="1:5" x14ac:dyDescent="0.3">
      <c r="A217" s="41"/>
    </row>
    <row r="218" spans="1:5" x14ac:dyDescent="0.3">
      <c r="A218" s="41"/>
    </row>
    <row r="219" spans="1:5" x14ac:dyDescent="0.3">
      <c r="A219" s="111"/>
      <c r="B219" s="111"/>
      <c r="C219" s="111"/>
      <c r="D219" s="111"/>
      <c r="E219" s="111"/>
    </row>
    <row r="220" spans="1:5" x14ac:dyDescent="0.3">
      <c r="A220" s="111"/>
      <c r="B220" s="111"/>
      <c r="C220" s="111"/>
      <c r="D220" s="111"/>
      <c r="E220" s="111"/>
    </row>
    <row r="221" spans="1:5" x14ac:dyDescent="0.3">
      <c r="A221" s="112"/>
      <c r="B221" s="112"/>
      <c r="C221" s="112"/>
      <c r="D221" s="112"/>
      <c r="E221" s="112"/>
    </row>
    <row r="222" spans="1:5" x14ac:dyDescent="0.3">
      <c r="A222" s="112"/>
      <c r="B222" s="112"/>
      <c r="C222" s="112"/>
      <c r="D222" s="112"/>
      <c r="E222" s="112"/>
    </row>
    <row r="223" spans="1:5" x14ac:dyDescent="0.3">
      <c r="A223" s="112"/>
      <c r="B223" s="112"/>
      <c r="C223" s="112"/>
      <c r="D223" s="112"/>
      <c r="E223" s="112"/>
    </row>
    <row r="224" spans="1:5" x14ac:dyDescent="0.3">
      <c r="A224" s="112"/>
      <c r="B224" s="112"/>
      <c r="C224" s="112"/>
      <c r="D224" s="112"/>
      <c r="E224" s="112"/>
    </row>
    <row r="225" spans="1:5" x14ac:dyDescent="0.3">
      <c r="A225" s="112"/>
      <c r="B225" s="112"/>
      <c r="C225" s="112"/>
      <c r="D225" s="112"/>
      <c r="E225" s="112"/>
    </row>
    <row r="226" spans="1:5" x14ac:dyDescent="0.3">
      <c r="A226" s="112"/>
      <c r="B226" s="112"/>
      <c r="C226" s="112"/>
      <c r="D226" s="112"/>
      <c r="E226" s="112"/>
    </row>
    <row r="227" spans="1:5" x14ac:dyDescent="0.3">
      <c r="A227" s="112"/>
      <c r="B227" s="112"/>
      <c r="C227" s="112"/>
      <c r="D227" s="112"/>
      <c r="E227" s="112"/>
    </row>
    <row r="228" spans="1:5" x14ac:dyDescent="0.3">
      <c r="A228" s="112"/>
      <c r="B228" s="112"/>
      <c r="C228" s="112"/>
      <c r="D228" s="112"/>
      <c r="E228" s="112"/>
    </row>
    <row r="229" spans="1:5" x14ac:dyDescent="0.3">
      <c r="A229" s="112"/>
      <c r="B229" s="112"/>
      <c r="C229" s="112"/>
      <c r="D229" s="112"/>
      <c r="E229" s="112"/>
    </row>
    <row r="230" spans="1:5" x14ac:dyDescent="0.3">
      <c r="A230" s="112"/>
      <c r="B230" s="112"/>
      <c r="C230" s="112"/>
      <c r="D230" s="112"/>
      <c r="E230" s="112"/>
    </row>
  </sheetData>
  <mergeCells count="15">
    <mergeCell ref="A219:E220"/>
    <mergeCell ref="A221:E230"/>
    <mergeCell ref="A52:E52"/>
    <mergeCell ref="A5:A6"/>
    <mergeCell ref="A7:A8"/>
    <mergeCell ref="A9:A11"/>
    <mergeCell ref="A14:A16"/>
    <mergeCell ref="A18:A20"/>
    <mergeCell ref="A22:A24"/>
    <mergeCell ref="A26:A28"/>
    <mergeCell ref="A30:A32"/>
    <mergeCell ref="A34:A36"/>
    <mergeCell ref="A38:A40"/>
    <mergeCell ref="A42:A44"/>
    <mergeCell ref="A46:A48"/>
  </mergeCells>
  <conditionalFormatting sqref="L5:N99">
    <cfRule type="cellIs" dxfId="3" priority="1" operator="lessThan">
      <formula>0.0099999</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1"/>
  <sheetViews>
    <sheetView workbookViewId="0">
      <selection activeCell="A2" sqref="A2"/>
    </sheetView>
  </sheetViews>
  <sheetFormatPr defaultColWidth="9.21875" defaultRowHeight="14.4" x14ac:dyDescent="0.3"/>
  <cols>
    <col min="1" max="1" width="11.33203125" style="6" customWidth="1"/>
    <col min="2" max="2" width="14.88671875" style="6" customWidth="1"/>
    <col min="3" max="3" width="8.5546875" style="6" customWidth="1"/>
    <col min="4" max="6" width="8.5546875" style="30" customWidth="1"/>
    <col min="7" max="7" width="5.21875" style="6" customWidth="1"/>
    <col min="8" max="11" width="8.5546875" style="6" customWidth="1"/>
    <col min="12" max="12" width="3.5546875" style="6" customWidth="1"/>
    <col min="13" max="15" width="9" style="15" customWidth="1"/>
    <col min="16" max="16384" width="9.21875" style="6"/>
  </cols>
  <sheetData>
    <row r="1" spans="1:21" x14ac:dyDescent="0.3">
      <c r="A1" s="8" t="s">
        <v>83</v>
      </c>
    </row>
    <row r="2" spans="1:21" x14ac:dyDescent="0.3">
      <c r="A2" s="37" t="s">
        <v>95</v>
      </c>
      <c r="B2" s="8"/>
      <c r="C2" s="8"/>
      <c r="D2" s="51"/>
      <c r="E2" s="51"/>
      <c r="F2" s="51"/>
      <c r="G2" s="8"/>
      <c r="H2" s="8"/>
    </row>
    <row r="3" spans="1:21" x14ac:dyDescent="0.3">
      <c r="D3" s="6"/>
      <c r="E3" s="6"/>
      <c r="F3" s="6"/>
    </row>
    <row r="4" spans="1:21" x14ac:dyDescent="0.3">
      <c r="A4" s="6" t="s">
        <v>93</v>
      </c>
      <c r="D4" s="6"/>
      <c r="E4" s="6"/>
      <c r="F4" s="6"/>
      <c r="I4" s="45"/>
      <c r="J4" s="45"/>
      <c r="K4" s="45"/>
      <c r="L4" s="45"/>
      <c r="M4" s="46"/>
      <c r="N4" s="46"/>
    </row>
    <row r="5" spans="1:21" ht="15" customHeight="1" x14ac:dyDescent="0.3">
      <c r="A5" s="10"/>
      <c r="B5" s="10"/>
      <c r="C5" s="17" t="s">
        <v>41</v>
      </c>
      <c r="D5" s="17" t="s">
        <v>42</v>
      </c>
      <c r="E5" s="17" t="s">
        <v>43</v>
      </c>
      <c r="F5" s="17" t="s">
        <v>91</v>
      </c>
      <c r="H5" s="17" t="s">
        <v>41</v>
      </c>
      <c r="I5" s="17" t="s">
        <v>42</v>
      </c>
      <c r="J5" s="17" t="s">
        <v>43</v>
      </c>
      <c r="K5" s="17" t="s">
        <v>91</v>
      </c>
      <c r="L5" s="47"/>
      <c r="M5" s="17" t="s">
        <v>12</v>
      </c>
      <c r="N5" s="17" t="s">
        <v>13</v>
      </c>
      <c r="O5" s="17" t="s">
        <v>14</v>
      </c>
      <c r="P5" s="17" t="s">
        <v>92</v>
      </c>
    </row>
    <row r="6" spans="1:21" ht="15" customHeight="1" x14ac:dyDescent="0.3">
      <c r="A6" s="10" t="s">
        <v>44</v>
      </c>
      <c r="B6" s="48" t="s">
        <v>45</v>
      </c>
      <c r="C6" s="21">
        <v>0.59</v>
      </c>
      <c r="D6" s="21">
        <v>0.15</v>
      </c>
      <c r="E6" s="21">
        <v>0.03</v>
      </c>
      <c r="F6" s="21">
        <f>SUM(C6:E6)</f>
        <v>0.77</v>
      </c>
      <c r="G6" s="49"/>
      <c r="H6" s="21">
        <v>0.61516314779270631</v>
      </c>
      <c r="I6" s="21">
        <v>0.14683301343570065</v>
      </c>
      <c r="J6" s="21">
        <v>3.454894433781186E-2</v>
      </c>
      <c r="K6" s="21">
        <f>SUM(H6:J6)</f>
        <v>0.79654510556621883</v>
      </c>
      <c r="L6" s="21"/>
      <c r="M6" s="23">
        <f>ABS(H6-C6)</f>
        <v>2.5163147792706342E-2</v>
      </c>
      <c r="N6" s="23">
        <f>ABS(I6-D6)</f>
        <v>3.16698656429934E-3</v>
      </c>
      <c r="O6" s="23">
        <f t="shared" ref="O6:P6" si="0">ABS(J6-E6)</f>
        <v>4.548944337811861E-3</v>
      </c>
      <c r="P6" s="23">
        <f t="shared" si="0"/>
        <v>2.6545105566218807E-2</v>
      </c>
      <c r="S6" s="40"/>
      <c r="T6" s="40"/>
      <c r="U6" s="40"/>
    </row>
    <row r="7" spans="1:21" ht="15" customHeight="1" x14ac:dyDescent="0.3">
      <c r="A7" s="10"/>
      <c r="B7" s="48" t="s">
        <v>46</v>
      </c>
      <c r="C7" s="21">
        <v>0.55000000000000004</v>
      </c>
      <c r="D7" s="101">
        <v>0.21</v>
      </c>
      <c r="E7" s="21">
        <v>0.04</v>
      </c>
      <c r="F7" s="101">
        <f t="shared" ref="F7:F22" si="1">SUM(C7:E7)</f>
        <v>0.8</v>
      </c>
      <c r="G7" s="49"/>
      <c r="H7" s="21">
        <v>0.54716981132075471</v>
      </c>
      <c r="I7" s="101">
        <v>0.1132075471698113</v>
      </c>
      <c r="J7" s="21">
        <v>1.8867924528301883E-2</v>
      </c>
      <c r="K7" s="101">
        <f t="shared" ref="K7:K22" si="2">SUM(H7:J7)</f>
        <v>0.67924528301886788</v>
      </c>
      <c r="L7" s="21"/>
      <c r="M7" s="23">
        <f t="shared" ref="M7:M22" si="3">ABS(H7-C7)</f>
        <v>2.8301886792453379E-3</v>
      </c>
      <c r="N7" s="101">
        <f t="shared" ref="N7:N22" si="4">ABS(I7-D7)</f>
        <v>9.6792452830188697E-2</v>
      </c>
      <c r="O7" s="23">
        <f t="shared" ref="O7:O22" si="5">ABS(J7-E7)</f>
        <v>2.1132075471698118E-2</v>
      </c>
      <c r="P7" s="101">
        <f t="shared" ref="P7:P22" si="6">ABS(K7-F7)</f>
        <v>0.12075471698113216</v>
      </c>
      <c r="Q7" s="102" t="s">
        <v>94</v>
      </c>
      <c r="S7" s="40"/>
      <c r="T7" s="40"/>
      <c r="U7" s="40"/>
    </row>
    <row r="8" spans="1:21" ht="15" customHeight="1" x14ac:dyDescent="0.3">
      <c r="A8" s="10"/>
      <c r="B8" s="48" t="s">
        <v>47</v>
      </c>
      <c r="C8" s="21">
        <v>0.61</v>
      </c>
      <c r="D8" s="21">
        <v>0.16</v>
      </c>
      <c r="E8" s="21">
        <v>0.02</v>
      </c>
      <c r="F8" s="21">
        <f t="shared" si="1"/>
        <v>0.79</v>
      </c>
      <c r="G8" s="49"/>
      <c r="H8" s="21">
        <v>0.62217402185701176</v>
      </c>
      <c r="I8" s="21">
        <v>0.13397847668307328</v>
      </c>
      <c r="J8" s="21">
        <v>2.1106198381580121E-2</v>
      </c>
      <c r="K8" s="21">
        <f t="shared" si="2"/>
        <v>0.77725869692166516</v>
      </c>
      <c r="L8" s="21"/>
      <c r="M8" s="23">
        <f t="shared" si="3"/>
        <v>1.2174021857011774E-2</v>
      </c>
      <c r="N8" s="23">
        <f t="shared" si="4"/>
        <v>2.6021523316926726E-2</v>
      </c>
      <c r="O8" s="23">
        <f t="shared" si="5"/>
        <v>1.1061983815801209E-3</v>
      </c>
      <c r="P8" s="23">
        <f t="shared" si="6"/>
        <v>1.2741303078334876E-2</v>
      </c>
      <c r="S8" s="40"/>
      <c r="T8" s="40"/>
      <c r="U8" s="40"/>
    </row>
    <row r="9" spans="1:21" ht="15" customHeight="1" x14ac:dyDescent="0.3">
      <c r="A9" s="10"/>
      <c r="B9" s="48" t="s">
        <v>48</v>
      </c>
      <c r="C9" s="21">
        <v>0.78</v>
      </c>
      <c r="D9" s="21">
        <v>0.11</v>
      </c>
      <c r="E9" s="21">
        <v>0.01</v>
      </c>
      <c r="F9" s="21">
        <f t="shared" si="1"/>
        <v>0.9</v>
      </c>
      <c r="G9" s="49"/>
      <c r="H9" s="21">
        <v>0.79872158059126896</v>
      </c>
      <c r="I9" s="21">
        <v>9.0869470472869973E-2</v>
      </c>
      <c r="J9" s="21">
        <v>1.5253867945085986E-2</v>
      </c>
      <c r="K9" s="21">
        <f t="shared" si="2"/>
        <v>0.90484491900922492</v>
      </c>
      <c r="L9" s="21"/>
      <c r="M9" s="23">
        <f t="shared" si="3"/>
        <v>1.8721580591268938E-2</v>
      </c>
      <c r="N9" s="23">
        <f t="shared" si="4"/>
        <v>1.9130529527130027E-2</v>
      </c>
      <c r="O9" s="23">
        <f t="shared" si="5"/>
        <v>5.2538679450859858E-3</v>
      </c>
      <c r="P9" s="23">
        <f t="shared" si="6"/>
        <v>4.8449190092249017E-3</v>
      </c>
      <c r="S9" s="40"/>
      <c r="T9" s="40"/>
      <c r="U9" s="40"/>
    </row>
    <row r="10" spans="1:21" ht="15" customHeight="1" x14ac:dyDescent="0.3">
      <c r="A10" s="10"/>
      <c r="B10" s="10" t="s">
        <v>49</v>
      </c>
      <c r="C10" s="21">
        <v>0.75</v>
      </c>
      <c r="D10" s="21">
        <v>0.11</v>
      </c>
      <c r="E10" s="21">
        <v>0.01</v>
      </c>
      <c r="F10" s="21">
        <f t="shared" si="1"/>
        <v>0.87</v>
      </c>
      <c r="G10" s="49"/>
      <c r="H10" s="21">
        <v>0.74542942176870752</v>
      </c>
      <c r="I10" s="21">
        <v>0.10204081632653061</v>
      </c>
      <c r="J10" s="21">
        <v>1.4987244897959107E-2</v>
      </c>
      <c r="K10" s="21">
        <f t="shared" si="2"/>
        <v>0.86245748299319724</v>
      </c>
      <c r="L10" s="21"/>
      <c r="M10" s="23">
        <f t="shared" si="3"/>
        <v>4.570578231292477E-3</v>
      </c>
      <c r="N10" s="23">
        <f t="shared" si="4"/>
        <v>7.959183673469386E-3</v>
      </c>
      <c r="O10" s="23">
        <f t="shared" si="5"/>
        <v>4.9872448979591064E-3</v>
      </c>
      <c r="P10" s="23">
        <f t="shared" si="6"/>
        <v>7.5425170068027514E-3</v>
      </c>
      <c r="S10" s="40"/>
      <c r="T10" s="40"/>
      <c r="U10" s="40"/>
    </row>
    <row r="11" spans="1:21" ht="15" customHeight="1" x14ac:dyDescent="0.3">
      <c r="A11" s="10"/>
      <c r="B11" s="48"/>
      <c r="C11" s="18"/>
      <c r="D11" s="18"/>
      <c r="E11" s="18"/>
      <c r="F11" s="21"/>
      <c r="G11" s="49"/>
      <c r="H11" s="21"/>
      <c r="I11" s="21"/>
      <c r="J11" s="21"/>
      <c r="K11" s="21"/>
      <c r="L11" s="21"/>
      <c r="M11" s="23"/>
      <c r="N11" s="23"/>
      <c r="O11" s="23"/>
      <c r="P11" s="23"/>
      <c r="S11" s="40"/>
      <c r="T11" s="40"/>
      <c r="U11" s="40"/>
    </row>
    <row r="12" spans="1:21" ht="15" customHeight="1" x14ac:dyDescent="0.3">
      <c r="A12" s="48" t="s">
        <v>50</v>
      </c>
      <c r="B12" s="48" t="s">
        <v>45</v>
      </c>
      <c r="C12" s="21">
        <v>0.53</v>
      </c>
      <c r="D12" s="21">
        <v>0.18</v>
      </c>
      <c r="E12" s="21">
        <v>0.03</v>
      </c>
      <c r="F12" s="21">
        <f t="shared" si="1"/>
        <v>0.74</v>
      </c>
      <c r="G12" s="49"/>
      <c r="H12" s="21">
        <v>0.54652042360060515</v>
      </c>
      <c r="I12" s="21">
        <v>0.15418557740796768</v>
      </c>
      <c r="J12" s="21">
        <v>2.8240040342914829E-2</v>
      </c>
      <c r="K12" s="21">
        <f t="shared" si="2"/>
        <v>0.72894604135148766</v>
      </c>
      <c r="L12" s="21"/>
      <c r="M12" s="23">
        <f t="shared" si="3"/>
        <v>1.6520423600605127E-2</v>
      </c>
      <c r="N12" s="23">
        <f t="shared" si="4"/>
        <v>2.5814422592032316E-2</v>
      </c>
      <c r="O12" s="23">
        <f t="shared" si="5"/>
        <v>1.7599596570851694E-3</v>
      </c>
      <c r="P12" s="23">
        <f t="shared" si="6"/>
        <v>1.105395864851233E-2</v>
      </c>
      <c r="S12" s="40"/>
      <c r="T12" s="40"/>
      <c r="U12" s="40"/>
    </row>
    <row r="13" spans="1:21" ht="15" customHeight="1" x14ac:dyDescent="0.3">
      <c r="A13" s="48"/>
      <c r="B13" s="48" t="s">
        <v>46</v>
      </c>
      <c r="C13" s="21">
        <v>0.47</v>
      </c>
      <c r="D13" s="21">
        <v>0.16</v>
      </c>
      <c r="E13" s="21">
        <v>0.02</v>
      </c>
      <c r="F13" s="21">
        <f t="shared" si="1"/>
        <v>0.65</v>
      </c>
      <c r="G13" s="49"/>
      <c r="H13" s="21">
        <v>0.46407185628742514</v>
      </c>
      <c r="I13" s="21">
        <v>0.12574850299401202</v>
      </c>
      <c r="J13" s="21">
        <v>3.2934131736526928E-2</v>
      </c>
      <c r="K13" s="21">
        <f t="shared" si="2"/>
        <v>0.6227544910179641</v>
      </c>
      <c r="L13" s="21"/>
      <c r="M13" s="23">
        <f t="shared" si="3"/>
        <v>5.9281437125748293E-3</v>
      </c>
      <c r="N13" s="23">
        <f t="shared" si="4"/>
        <v>3.425149700598798E-2</v>
      </c>
      <c r="O13" s="23">
        <f t="shared" si="5"/>
        <v>1.2934131736526928E-2</v>
      </c>
      <c r="P13" s="23">
        <f t="shared" si="6"/>
        <v>2.7245508982035926E-2</v>
      </c>
      <c r="S13" s="40"/>
      <c r="T13" s="40"/>
      <c r="U13" s="40"/>
    </row>
    <row r="14" spans="1:21" ht="15" customHeight="1" x14ac:dyDescent="0.3">
      <c r="A14" s="10"/>
      <c r="B14" s="48" t="s">
        <v>47</v>
      </c>
      <c r="C14" s="21">
        <v>0.56999999999999995</v>
      </c>
      <c r="D14" s="21">
        <v>0.16</v>
      </c>
      <c r="E14" s="21">
        <v>0.03</v>
      </c>
      <c r="F14" s="21">
        <f t="shared" si="1"/>
        <v>0.76</v>
      </c>
      <c r="G14" s="49"/>
      <c r="H14" s="21">
        <v>0.58886555752974745</v>
      </c>
      <c r="I14" s="21">
        <v>0.14908738491358431</v>
      </c>
      <c r="J14" s="21">
        <v>2.8320680557798905E-2</v>
      </c>
      <c r="K14" s="21">
        <f t="shared" si="2"/>
        <v>0.76627362300113067</v>
      </c>
      <c r="L14" s="21"/>
      <c r="M14" s="23">
        <f t="shared" si="3"/>
        <v>1.8865557529747501E-2</v>
      </c>
      <c r="N14" s="23">
        <f t="shared" si="4"/>
        <v>1.0912615086415695E-2</v>
      </c>
      <c r="O14" s="23">
        <f t="shared" si="5"/>
        <v>1.6793194422010937E-3</v>
      </c>
      <c r="P14" s="23">
        <f t="shared" si="6"/>
        <v>6.2736230011306571E-3</v>
      </c>
      <c r="S14" s="40"/>
      <c r="T14" s="40"/>
      <c r="U14" s="40"/>
    </row>
    <row r="15" spans="1:21" ht="15" customHeight="1" x14ac:dyDescent="0.3">
      <c r="A15" s="10"/>
      <c r="B15" s="48" t="s">
        <v>48</v>
      </c>
      <c r="C15" s="21">
        <v>0.72</v>
      </c>
      <c r="D15" s="21">
        <v>0.13</v>
      </c>
      <c r="E15" s="21">
        <v>0.02</v>
      </c>
      <c r="F15" s="21">
        <f t="shared" si="1"/>
        <v>0.87</v>
      </c>
      <c r="G15" s="49"/>
      <c r="H15" s="21">
        <v>0.72969258957654726</v>
      </c>
      <c r="I15" s="21">
        <v>0.12393118892508137</v>
      </c>
      <c r="J15" s="21">
        <v>2.0154723127035923E-2</v>
      </c>
      <c r="K15" s="21">
        <f t="shared" si="2"/>
        <v>0.87377850162866455</v>
      </c>
      <c r="L15" s="21"/>
      <c r="M15" s="23">
        <f t="shared" si="3"/>
        <v>9.6925895765472836E-3</v>
      </c>
      <c r="N15" s="23">
        <f t="shared" si="4"/>
        <v>6.0688110749186341E-3</v>
      </c>
      <c r="O15" s="23">
        <f t="shared" si="5"/>
        <v>1.5472312703592242E-4</v>
      </c>
      <c r="P15" s="23">
        <f t="shared" si="6"/>
        <v>3.7785016286645545E-3</v>
      </c>
      <c r="S15" s="40"/>
      <c r="T15" s="40"/>
      <c r="U15" s="40"/>
    </row>
    <row r="16" spans="1:21" ht="15" customHeight="1" x14ac:dyDescent="0.3">
      <c r="A16" s="10"/>
      <c r="B16" s="10" t="s">
        <v>49</v>
      </c>
      <c r="C16" s="21">
        <v>0.68</v>
      </c>
      <c r="D16" s="21">
        <v>0.13</v>
      </c>
      <c r="E16" s="21">
        <v>0.02</v>
      </c>
      <c r="F16" s="21">
        <f t="shared" si="1"/>
        <v>0.83000000000000007</v>
      </c>
      <c r="G16" s="49"/>
      <c r="H16" s="21">
        <v>0.68645903724609447</v>
      </c>
      <c r="I16" s="21">
        <v>0.12836387486584255</v>
      </c>
      <c r="J16" s="21">
        <v>1.951743053623245E-2</v>
      </c>
      <c r="K16" s="21">
        <f t="shared" si="2"/>
        <v>0.83434034264816948</v>
      </c>
      <c r="L16" s="21"/>
      <c r="M16" s="23">
        <f t="shared" si="3"/>
        <v>6.4590372460944234E-3</v>
      </c>
      <c r="N16" s="23">
        <f t="shared" si="4"/>
        <v>1.6361251341574512E-3</v>
      </c>
      <c r="O16" s="23">
        <f t="shared" si="5"/>
        <v>4.825694637675508E-4</v>
      </c>
      <c r="P16" s="23">
        <f t="shared" si="6"/>
        <v>4.3403426481694041E-3</v>
      </c>
      <c r="S16" s="40"/>
      <c r="T16" s="40"/>
      <c r="U16" s="40"/>
    </row>
    <row r="17" spans="1:21" ht="15" customHeight="1" x14ac:dyDescent="0.3">
      <c r="A17" s="10"/>
      <c r="B17" s="48"/>
      <c r="C17" s="22"/>
      <c r="D17" s="22"/>
      <c r="E17" s="22"/>
      <c r="F17" s="21"/>
      <c r="G17" s="49"/>
      <c r="K17" s="21"/>
      <c r="L17" s="21"/>
      <c r="M17" s="23"/>
      <c r="N17" s="23"/>
      <c r="O17" s="23"/>
      <c r="P17" s="23"/>
      <c r="S17" s="40"/>
      <c r="T17" s="40"/>
      <c r="U17" s="40"/>
    </row>
    <row r="18" spans="1:21" ht="15" customHeight="1" x14ac:dyDescent="0.3">
      <c r="A18" s="48" t="s">
        <v>51</v>
      </c>
      <c r="B18" s="48" t="s">
        <v>45</v>
      </c>
      <c r="C18" s="21">
        <v>0.8</v>
      </c>
      <c r="D18" s="21">
        <v>0.09</v>
      </c>
      <c r="E18" s="21">
        <v>0.02</v>
      </c>
      <c r="F18" s="21">
        <f t="shared" si="1"/>
        <v>0.91</v>
      </c>
      <c r="G18" s="49"/>
      <c r="H18" s="21">
        <v>0.77569546120058563</v>
      </c>
      <c r="I18" s="21">
        <v>0.10161054172767203</v>
      </c>
      <c r="J18" s="21">
        <v>2.0497803806735049E-2</v>
      </c>
      <c r="K18" s="21">
        <f t="shared" si="2"/>
        <v>0.89780380673499272</v>
      </c>
      <c r="L18" s="21"/>
      <c r="M18" s="23">
        <f t="shared" si="3"/>
        <v>2.430453879941441E-2</v>
      </c>
      <c r="N18" s="23">
        <f t="shared" si="4"/>
        <v>1.1610541727672036E-2</v>
      </c>
      <c r="O18" s="23">
        <f t="shared" si="5"/>
        <v>4.9780380673504834E-4</v>
      </c>
      <c r="P18" s="23">
        <f t="shared" si="6"/>
        <v>1.2196193265007316E-2</v>
      </c>
      <c r="S18" s="40"/>
      <c r="T18" s="40"/>
      <c r="U18" s="40"/>
    </row>
    <row r="19" spans="1:21" ht="15" customHeight="1" x14ac:dyDescent="0.3">
      <c r="A19" s="48"/>
      <c r="B19" s="48" t="s">
        <v>46</v>
      </c>
      <c r="C19" s="21">
        <v>0.65</v>
      </c>
      <c r="D19" s="21">
        <v>0.1</v>
      </c>
      <c r="E19" s="21">
        <v>0.05</v>
      </c>
      <c r="F19" s="21">
        <f t="shared" si="1"/>
        <v>0.8</v>
      </c>
      <c r="G19" s="49"/>
      <c r="H19" s="21">
        <v>0.67153284671532842</v>
      </c>
      <c r="I19" s="21">
        <v>0.10218978102189791</v>
      </c>
      <c r="J19" s="21">
        <v>5.1094890510948843E-2</v>
      </c>
      <c r="K19" s="21">
        <f t="shared" si="2"/>
        <v>0.82481751824817517</v>
      </c>
      <c r="L19" s="21"/>
      <c r="M19" s="23">
        <f t="shared" si="3"/>
        <v>2.1532846715328402E-2</v>
      </c>
      <c r="N19" s="23">
        <f t="shared" si="4"/>
        <v>2.1897810218979019E-3</v>
      </c>
      <c r="O19" s="23">
        <f t="shared" si="5"/>
        <v>1.0948905109488399E-3</v>
      </c>
      <c r="P19" s="23">
        <f t="shared" si="6"/>
        <v>2.481751824817513E-2</v>
      </c>
      <c r="S19" s="40"/>
      <c r="T19" s="40"/>
      <c r="U19" s="40"/>
    </row>
    <row r="20" spans="1:21" ht="15" customHeight="1" x14ac:dyDescent="0.3">
      <c r="A20" s="10"/>
      <c r="B20" s="48" t="s">
        <v>47</v>
      </c>
      <c r="C20" s="21">
        <v>0.81</v>
      </c>
      <c r="D20" s="21">
        <v>0.08</v>
      </c>
      <c r="E20" s="21">
        <v>0.02</v>
      </c>
      <c r="F20" s="21">
        <f t="shared" si="1"/>
        <v>0.91</v>
      </c>
      <c r="G20" s="49"/>
      <c r="H20" s="21">
        <v>0.78260165235703871</v>
      </c>
      <c r="I20" s="21">
        <v>0.10740320751660459</v>
      </c>
      <c r="J20" s="21">
        <v>1.9439494573141092E-2</v>
      </c>
      <c r="K20" s="21">
        <f t="shared" si="2"/>
        <v>0.9094443544467844</v>
      </c>
      <c r="L20" s="21"/>
      <c r="M20" s="23">
        <f t="shared" si="3"/>
        <v>2.739834764296134E-2</v>
      </c>
      <c r="N20" s="23">
        <f t="shared" si="4"/>
        <v>2.7403207516604591E-2</v>
      </c>
      <c r="O20" s="23">
        <f t="shared" si="5"/>
        <v>5.6050542685890867E-4</v>
      </c>
      <c r="P20" s="23">
        <f t="shared" si="6"/>
        <v>5.5564555321563347E-4</v>
      </c>
      <c r="S20" s="40"/>
      <c r="T20" s="40"/>
      <c r="U20" s="40"/>
    </row>
    <row r="21" spans="1:21" ht="15" customHeight="1" x14ac:dyDescent="0.3">
      <c r="A21" s="10"/>
      <c r="B21" s="48" t="s">
        <v>48</v>
      </c>
      <c r="C21" s="21">
        <v>0.87</v>
      </c>
      <c r="D21" s="21">
        <v>7.0000000000000007E-2</v>
      </c>
      <c r="E21" s="21">
        <v>0.01</v>
      </c>
      <c r="F21" s="21">
        <f t="shared" si="1"/>
        <v>0.95</v>
      </c>
      <c r="H21" s="21">
        <v>0.84435433562071116</v>
      </c>
      <c r="I21" s="21">
        <v>9.367851944271155E-2</v>
      </c>
      <c r="J21" s="21">
        <v>1.7259305468912522E-2</v>
      </c>
      <c r="K21" s="21">
        <f t="shared" si="2"/>
        <v>0.95529216053233523</v>
      </c>
      <c r="L21" s="21"/>
      <c r="M21" s="23">
        <f t="shared" si="3"/>
        <v>2.5645664379288835E-2</v>
      </c>
      <c r="N21" s="23">
        <f t="shared" si="4"/>
        <v>2.3678519442711543E-2</v>
      </c>
      <c r="O21" s="23">
        <f t="shared" si="5"/>
        <v>7.2593054689125223E-3</v>
      </c>
      <c r="P21" s="23">
        <f t="shared" si="6"/>
        <v>5.2921605323352772E-3</v>
      </c>
    </row>
    <row r="22" spans="1:21" ht="15" customHeight="1" x14ac:dyDescent="0.3">
      <c r="A22" s="10"/>
      <c r="B22" s="10" t="s">
        <v>49</v>
      </c>
      <c r="C22" s="21">
        <v>0.85</v>
      </c>
      <c r="D22" s="21">
        <v>0.06</v>
      </c>
      <c r="E22" s="21">
        <v>0.01</v>
      </c>
      <c r="F22" s="21">
        <f t="shared" si="1"/>
        <v>0.91999999999999993</v>
      </c>
      <c r="H22" s="21">
        <v>0.80867829913524025</v>
      </c>
      <c r="I22" s="21">
        <v>0.10576677071074037</v>
      </c>
      <c r="J22" s="21">
        <v>1.3099319449419222E-2</v>
      </c>
      <c r="K22" s="21">
        <f t="shared" si="2"/>
        <v>0.92754438929539984</v>
      </c>
      <c r="L22" s="21"/>
      <c r="M22" s="23">
        <f t="shared" si="3"/>
        <v>4.1321700864759725E-2</v>
      </c>
      <c r="N22" s="23">
        <f t="shared" si="4"/>
        <v>4.5766770710740368E-2</v>
      </c>
      <c r="O22" s="23">
        <f t="shared" si="5"/>
        <v>3.099319449419222E-3</v>
      </c>
      <c r="P22" s="23">
        <f t="shared" si="6"/>
        <v>7.5443892953999114E-3</v>
      </c>
    </row>
    <row r="23" spans="1:21" x14ac:dyDescent="0.3">
      <c r="B23" s="38"/>
      <c r="C23" s="50"/>
      <c r="D23" s="49"/>
      <c r="K23" s="21"/>
      <c r="L23" s="21"/>
    </row>
    <row r="24" spans="1:21" x14ac:dyDescent="0.3">
      <c r="K24" s="21"/>
      <c r="L24" s="21"/>
    </row>
    <row r="25" spans="1:21" x14ac:dyDescent="0.3">
      <c r="A25" s="6" t="s">
        <v>52</v>
      </c>
    </row>
    <row r="37" spans="1:8" x14ac:dyDescent="0.3">
      <c r="A37" s="13"/>
      <c r="B37" s="13"/>
      <c r="C37" s="13"/>
    </row>
    <row r="38" spans="1:8" x14ac:dyDescent="0.3">
      <c r="A38" s="13"/>
      <c r="B38" s="13"/>
      <c r="C38" s="13"/>
    </row>
    <row r="39" spans="1:8" x14ac:dyDescent="0.3">
      <c r="A39" s="14"/>
      <c r="B39" s="14"/>
      <c r="C39" s="14"/>
    </row>
    <row r="40" spans="1:8" x14ac:dyDescent="0.3">
      <c r="A40" s="14"/>
      <c r="B40" s="14"/>
      <c r="C40" s="14"/>
      <c r="D40" s="13"/>
      <c r="E40" s="13"/>
      <c r="F40" s="13"/>
      <c r="G40" s="13"/>
      <c r="H40" s="13"/>
    </row>
    <row r="41" spans="1:8" x14ac:dyDescent="0.3">
      <c r="A41" s="14"/>
      <c r="B41" s="14"/>
      <c r="C41" s="14"/>
      <c r="D41" s="13"/>
      <c r="E41" s="13"/>
      <c r="F41" s="13"/>
      <c r="G41" s="13"/>
      <c r="H41" s="13"/>
    </row>
    <row r="42" spans="1:8" x14ac:dyDescent="0.3">
      <c r="A42" s="14"/>
      <c r="B42" s="14"/>
      <c r="C42" s="14"/>
      <c r="D42" s="14"/>
      <c r="E42" s="14"/>
      <c r="F42" s="14"/>
      <c r="G42" s="14"/>
      <c r="H42" s="14"/>
    </row>
    <row r="43" spans="1:8" x14ac:dyDescent="0.3">
      <c r="A43" s="14"/>
      <c r="B43" s="14"/>
      <c r="C43" s="14"/>
      <c r="D43" s="14"/>
      <c r="E43" s="14"/>
      <c r="F43" s="14"/>
      <c r="G43" s="14"/>
      <c r="H43" s="14"/>
    </row>
    <row r="44" spans="1:8" x14ac:dyDescent="0.3">
      <c r="A44" s="14"/>
      <c r="B44" s="14"/>
      <c r="C44" s="14"/>
      <c r="D44" s="14"/>
      <c r="E44" s="14"/>
      <c r="F44" s="14"/>
      <c r="G44" s="14"/>
      <c r="H44" s="14"/>
    </row>
    <row r="45" spans="1:8" x14ac:dyDescent="0.3">
      <c r="A45" s="14"/>
      <c r="B45" s="14"/>
      <c r="C45" s="14"/>
      <c r="D45" s="14"/>
      <c r="E45" s="14"/>
      <c r="F45" s="14"/>
      <c r="G45" s="14"/>
      <c r="H45" s="14"/>
    </row>
    <row r="46" spans="1:8" x14ac:dyDescent="0.3">
      <c r="A46" s="14"/>
      <c r="B46" s="14"/>
      <c r="C46" s="14"/>
      <c r="D46" s="14"/>
      <c r="E46" s="14"/>
      <c r="F46" s="14"/>
      <c r="G46" s="14"/>
      <c r="H46" s="14"/>
    </row>
    <row r="47" spans="1:8" x14ac:dyDescent="0.3">
      <c r="A47" s="14"/>
      <c r="B47" s="14"/>
      <c r="C47" s="14"/>
      <c r="D47" s="14"/>
      <c r="E47" s="14"/>
      <c r="F47" s="14"/>
      <c r="G47" s="14"/>
      <c r="H47" s="14"/>
    </row>
    <row r="48" spans="1:8" x14ac:dyDescent="0.3">
      <c r="A48" s="14"/>
      <c r="B48" s="14"/>
      <c r="C48" s="14"/>
      <c r="D48" s="14"/>
      <c r="E48" s="14"/>
      <c r="F48" s="14"/>
      <c r="G48" s="14"/>
      <c r="H48" s="14"/>
    </row>
    <row r="49" spans="4:8" x14ac:dyDescent="0.3">
      <c r="D49" s="14"/>
      <c r="E49" s="14"/>
      <c r="F49" s="14"/>
      <c r="G49" s="14"/>
      <c r="H49" s="14"/>
    </row>
    <row r="50" spans="4:8" x14ac:dyDescent="0.3">
      <c r="D50" s="14"/>
      <c r="E50" s="14"/>
      <c r="F50" s="14"/>
      <c r="G50" s="14"/>
      <c r="H50" s="14"/>
    </row>
    <row r="51" spans="4:8" x14ac:dyDescent="0.3">
      <c r="D51" s="14"/>
      <c r="E51" s="14"/>
      <c r="F51" s="14"/>
      <c r="G51" s="14"/>
      <c r="H51" s="14"/>
    </row>
  </sheetData>
  <conditionalFormatting sqref="M6:P22">
    <cfRule type="cellIs" dxfId="2" priority="1" operator="lessThan">
      <formula>0.0099999</formula>
    </cfRule>
  </conditionalFormatting>
  <hyperlinks>
    <hyperlink ref="A2" r:id="rId1" location="Graduationrates" xr:uid="{88C1BEEB-6857-414E-AEE6-42196B4B5C4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05"/>
  <sheetViews>
    <sheetView workbookViewId="0">
      <selection sqref="A1:A2"/>
    </sheetView>
  </sheetViews>
  <sheetFormatPr defaultColWidth="9.21875" defaultRowHeight="14.4" x14ac:dyDescent="0.3"/>
  <cols>
    <col min="1" max="2" width="14.5546875" style="6" customWidth="1"/>
    <col min="3" max="4" width="14.5546875" style="15" customWidth="1"/>
    <col min="5" max="5" width="23.21875" style="6" bestFit="1" customWidth="1"/>
    <col min="6" max="6" width="25.5546875" style="6" bestFit="1" customWidth="1"/>
    <col min="7" max="16384" width="9.21875" style="6"/>
  </cols>
  <sheetData>
    <row r="1" spans="1:10" x14ac:dyDescent="0.3">
      <c r="A1" s="8" t="s">
        <v>68</v>
      </c>
    </row>
    <row r="2" spans="1:10" s="54" customFormat="1" x14ac:dyDescent="0.3">
      <c r="A2" s="62" t="s">
        <v>96</v>
      </c>
      <c r="B2" s="52"/>
      <c r="C2" s="53"/>
      <c r="D2" s="53"/>
      <c r="E2" s="52"/>
      <c r="F2" s="52"/>
    </row>
    <row r="3" spans="1:10" x14ac:dyDescent="0.3">
      <c r="A3" s="27"/>
      <c r="B3" s="27"/>
      <c r="C3" s="33"/>
      <c r="D3" s="33"/>
      <c r="E3" s="27"/>
      <c r="F3" s="27"/>
    </row>
    <row r="4" spans="1:10" ht="15" customHeight="1" x14ac:dyDescent="0.3">
      <c r="A4" s="28" t="s">
        <v>30</v>
      </c>
      <c r="B4" s="28"/>
      <c r="C4" s="34"/>
      <c r="D4" s="35"/>
      <c r="E4" s="27"/>
      <c r="F4" s="27"/>
    </row>
    <row r="5" spans="1:10" x14ac:dyDescent="0.3">
      <c r="A5" s="29"/>
      <c r="B5" s="29"/>
      <c r="C5" s="35" t="s">
        <v>31</v>
      </c>
      <c r="D5" s="35" t="s">
        <v>32</v>
      </c>
    </row>
    <row r="6" spans="1:10" ht="15" customHeight="1" x14ac:dyDescent="0.3">
      <c r="A6" s="117" t="s">
        <v>18</v>
      </c>
      <c r="B6" s="29" t="s">
        <v>33</v>
      </c>
      <c r="C6" s="36">
        <v>0.72699999999999998</v>
      </c>
      <c r="D6" s="36">
        <v>8.0000000000000002E-3</v>
      </c>
      <c r="I6" s="30"/>
      <c r="J6" s="30"/>
    </row>
    <row r="7" spans="1:10" ht="15" customHeight="1" x14ac:dyDescent="0.3">
      <c r="A7" s="117"/>
      <c r="B7" s="29" t="s">
        <v>34</v>
      </c>
      <c r="C7" s="36">
        <v>0.83799999999999997</v>
      </c>
      <c r="D7" s="36">
        <v>1.9E-2</v>
      </c>
      <c r="I7" s="30"/>
      <c r="J7" s="30"/>
    </row>
    <row r="8" spans="1:10" ht="15" customHeight="1" x14ac:dyDescent="0.3">
      <c r="A8" s="117"/>
      <c r="B8" s="29" t="s">
        <v>35</v>
      </c>
      <c r="C8" s="36">
        <v>0.85699999999999998</v>
      </c>
      <c r="D8" s="36">
        <v>2.4E-2</v>
      </c>
      <c r="I8" s="30"/>
      <c r="J8" s="30"/>
    </row>
    <row r="9" spans="1:10" ht="15" customHeight="1" x14ac:dyDescent="0.3">
      <c r="A9" s="29"/>
      <c r="B9" s="29"/>
      <c r="C9" s="35"/>
      <c r="D9" s="35"/>
    </row>
    <row r="10" spans="1:10" ht="15" customHeight="1" x14ac:dyDescent="0.3">
      <c r="A10" s="117" t="s">
        <v>19</v>
      </c>
      <c r="B10" s="29" t="s">
        <v>33</v>
      </c>
      <c r="C10" s="36">
        <v>0.80700000000000005</v>
      </c>
      <c r="D10" s="36">
        <v>8.0000000000000002E-3</v>
      </c>
      <c r="I10" s="30"/>
      <c r="J10" s="30"/>
    </row>
    <row r="11" spans="1:10" ht="15" customHeight="1" x14ac:dyDescent="0.3">
      <c r="A11" s="117"/>
      <c r="B11" s="29" t="s">
        <v>34</v>
      </c>
      <c r="C11" s="36">
        <v>0.91100000000000003</v>
      </c>
      <c r="D11" s="36">
        <v>1.2E-2</v>
      </c>
      <c r="I11" s="30"/>
      <c r="J11" s="30"/>
    </row>
    <row r="12" spans="1:10" ht="15" customHeight="1" x14ac:dyDescent="0.3">
      <c r="A12" s="117"/>
      <c r="B12" s="29" t="s">
        <v>35</v>
      </c>
      <c r="C12" s="36">
        <v>0.92900000000000005</v>
      </c>
      <c r="D12" s="36">
        <v>1.4E-2</v>
      </c>
      <c r="I12" s="30"/>
      <c r="J12" s="30"/>
    </row>
    <row r="13" spans="1:10" ht="15" customHeight="1" x14ac:dyDescent="0.3">
      <c r="A13" s="29"/>
      <c r="B13" s="29"/>
      <c r="C13" s="35"/>
      <c r="D13" s="35"/>
    </row>
    <row r="14" spans="1:10" ht="15" customHeight="1" x14ac:dyDescent="0.3">
      <c r="A14" s="117" t="s">
        <v>20</v>
      </c>
      <c r="B14" s="29" t="s">
        <v>33</v>
      </c>
      <c r="C14" s="36">
        <v>0.68400000000000005</v>
      </c>
      <c r="D14" s="36">
        <v>8.0000000000000002E-3</v>
      </c>
      <c r="I14" s="30"/>
      <c r="J14" s="30"/>
    </row>
    <row r="15" spans="1:10" ht="15" customHeight="1" x14ac:dyDescent="0.3">
      <c r="A15" s="117"/>
      <c r="B15" s="29" t="s">
        <v>34</v>
      </c>
      <c r="C15" s="36">
        <v>0.82599999999999996</v>
      </c>
      <c r="D15" s="36">
        <v>1.7999999999999999E-2</v>
      </c>
      <c r="I15" s="30"/>
      <c r="J15" s="30"/>
    </row>
    <row r="16" spans="1:10" ht="15" customHeight="1" x14ac:dyDescent="0.3">
      <c r="A16" s="117"/>
      <c r="B16" s="29" t="s">
        <v>35</v>
      </c>
      <c r="C16" s="36">
        <v>0.85099999999999998</v>
      </c>
      <c r="D16" s="36">
        <v>2.4E-2</v>
      </c>
      <c r="I16" s="30"/>
      <c r="J16" s="30"/>
    </row>
    <row r="17" spans="1:10" ht="15" customHeight="1" x14ac:dyDescent="0.3">
      <c r="A17" s="29"/>
      <c r="B17" s="29"/>
      <c r="C17" s="35"/>
      <c r="D17" s="35"/>
    </row>
    <row r="18" spans="1:10" ht="15" customHeight="1" x14ac:dyDescent="0.3">
      <c r="A18" s="117" t="s">
        <v>21</v>
      </c>
      <c r="B18" s="29" t="s">
        <v>36</v>
      </c>
      <c r="C18" s="36">
        <v>0.73399999999999999</v>
      </c>
      <c r="D18" s="36">
        <v>6.0000000000000001E-3</v>
      </c>
      <c r="I18" s="30"/>
      <c r="J18" s="30"/>
    </row>
    <row r="19" spans="1:10" ht="15" customHeight="1" x14ac:dyDescent="0.3">
      <c r="A19" s="117"/>
      <c r="B19" s="29" t="s">
        <v>34</v>
      </c>
      <c r="C19" s="36">
        <v>0.84899999999999998</v>
      </c>
      <c r="D19" s="36">
        <v>2.1000000000000001E-2</v>
      </c>
      <c r="I19" s="30"/>
      <c r="J19" s="30"/>
    </row>
    <row r="20" spans="1:10" ht="15" customHeight="1" x14ac:dyDescent="0.3">
      <c r="A20" s="117"/>
      <c r="B20" s="29" t="s">
        <v>35</v>
      </c>
      <c r="C20" s="36">
        <v>0.86399999999999999</v>
      </c>
      <c r="D20" s="36">
        <v>2.7E-2</v>
      </c>
      <c r="I20" s="30"/>
      <c r="J20" s="30"/>
    </row>
    <row r="21" spans="1:10" ht="15" customHeight="1" x14ac:dyDescent="0.3">
      <c r="A21" s="29"/>
      <c r="B21" s="29"/>
      <c r="C21" s="35"/>
      <c r="D21" s="35"/>
    </row>
    <row r="22" spans="1:10" ht="15" customHeight="1" x14ac:dyDescent="0.3">
      <c r="A22" s="117" t="s">
        <v>22</v>
      </c>
      <c r="B22" s="29" t="s">
        <v>33</v>
      </c>
      <c r="C22" s="36">
        <v>0.85599999999999998</v>
      </c>
      <c r="D22" s="36">
        <v>6.0000000000000001E-3</v>
      </c>
      <c r="I22" s="30"/>
      <c r="J22" s="30"/>
    </row>
    <row r="23" spans="1:10" ht="15" customHeight="1" x14ac:dyDescent="0.3">
      <c r="A23" s="117"/>
      <c r="B23" s="29" t="s">
        <v>34</v>
      </c>
      <c r="C23" s="36">
        <v>0.91600000000000004</v>
      </c>
      <c r="D23" s="36">
        <v>1.0999999999999999E-2</v>
      </c>
      <c r="I23" s="30"/>
      <c r="J23" s="30"/>
    </row>
    <row r="24" spans="1:10" ht="15" customHeight="1" x14ac:dyDescent="0.3">
      <c r="A24" s="117"/>
      <c r="B24" s="29" t="s">
        <v>35</v>
      </c>
      <c r="C24" s="36">
        <v>0.92600000000000005</v>
      </c>
      <c r="D24" s="36">
        <v>1.2E-2</v>
      </c>
      <c r="I24" s="30"/>
      <c r="J24" s="30"/>
    </row>
    <row r="25" spans="1:10" ht="15" customHeight="1" x14ac:dyDescent="0.3">
      <c r="A25" s="29"/>
      <c r="B25" s="29"/>
      <c r="C25" s="35"/>
      <c r="D25" s="35"/>
    </row>
    <row r="26" spans="1:10" ht="15" customHeight="1" x14ac:dyDescent="0.3">
      <c r="A26" s="117" t="s">
        <v>23</v>
      </c>
      <c r="B26" s="29" t="s">
        <v>33</v>
      </c>
      <c r="C26" s="36">
        <v>0.498</v>
      </c>
      <c r="D26" s="36">
        <v>5.0000000000000001E-3</v>
      </c>
      <c r="I26" s="30"/>
      <c r="J26" s="30"/>
    </row>
    <row r="27" spans="1:10" ht="15" customHeight="1" x14ac:dyDescent="0.3">
      <c r="A27" s="117"/>
      <c r="B27" s="29" t="s">
        <v>34</v>
      </c>
      <c r="C27" s="36">
        <v>0.68300000000000005</v>
      </c>
      <c r="D27" s="36">
        <v>2.3E-2</v>
      </c>
      <c r="I27" s="30"/>
      <c r="J27" s="30"/>
    </row>
    <row r="28" spans="1:10" ht="15" customHeight="1" x14ac:dyDescent="0.3">
      <c r="A28" s="117"/>
      <c r="B28" s="29" t="s">
        <v>35</v>
      </c>
      <c r="C28" s="36">
        <v>0.71299999999999997</v>
      </c>
      <c r="D28" s="36">
        <v>3.3000000000000002E-2</v>
      </c>
      <c r="I28" s="30"/>
      <c r="J28" s="30"/>
    </row>
    <row r="29" spans="1:10" ht="15" customHeight="1" x14ac:dyDescent="0.3">
      <c r="A29" s="29"/>
      <c r="B29" s="29"/>
      <c r="C29" s="35"/>
      <c r="D29" s="35"/>
    </row>
    <row r="30" spans="1:10" ht="15" customHeight="1" x14ac:dyDescent="0.3">
      <c r="A30" s="117" t="s">
        <v>24</v>
      </c>
      <c r="B30" s="29" t="s">
        <v>33</v>
      </c>
      <c r="C30" s="36">
        <v>0.66600000000000004</v>
      </c>
      <c r="D30" s="36">
        <v>8.9999999999999993E-3</v>
      </c>
      <c r="I30" s="30"/>
      <c r="J30" s="30"/>
    </row>
    <row r="31" spans="1:10" ht="15" customHeight="1" x14ac:dyDescent="0.3">
      <c r="A31" s="117"/>
      <c r="B31" s="29" t="s">
        <v>34</v>
      </c>
      <c r="C31" s="36">
        <v>0.76400000000000001</v>
      </c>
      <c r="D31" s="36">
        <v>2.1999999999999999E-2</v>
      </c>
      <c r="I31" s="30"/>
      <c r="J31" s="30"/>
    </row>
    <row r="32" spans="1:10" ht="15" customHeight="1" x14ac:dyDescent="0.3">
      <c r="A32" s="117"/>
      <c r="B32" s="29" t="s">
        <v>35</v>
      </c>
      <c r="C32" s="36">
        <v>0.78500000000000003</v>
      </c>
      <c r="D32" s="36">
        <v>2.8000000000000001E-2</v>
      </c>
      <c r="I32" s="30"/>
      <c r="J32" s="30"/>
    </row>
    <row r="33" spans="1:10" ht="15" customHeight="1" x14ac:dyDescent="0.3">
      <c r="A33" s="29"/>
      <c r="B33" s="29"/>
      <c r="C33" s="35"/>
      <c r="D33" s="35"/>
    </row>
    <row r="34" spans="1:10" ht="15" customHeight="1" x14ac:dyDescent="0.3">
      <c r="A34" s="117" t="s">
        <v>25</v>
      </c>
      <c r="B34" s="29" t="s">
        <v>33</v>
      </c>
      <c r="C34" s="36">
        <v>0.751</v>
      </c>
      <c r="D34" s="36">
        <v>8.0000000000000002E-3</v>
      </c>
      <c r="I34" s="30"/>
      <c r="J34" s="30"/>
    </row>
    <row r="35" spans="1:10" ht="15" customHeight="1" x14ac:dyDescent="0.3">
      <c r="A35" s="117"/>
      <c r="B35" s="29" t="s">
        <v>34</v>
      </c>
      <c r="C35" s="36">
        <v>0.86099999999999999</v>
      </c>
      <c r="D35" s="36">
        <v>1.6E-2</v>
      </c>
      <c r="I35" s="30"/>
      <c r="J35" s="30"/>
    </row>
    <row r="36" spans="1:10" ht="15" customHeight="1" x14ac:dyDescent="0.3">
      <c r="A36" s="117"/>
      <c r="B36" s="29" t="s">
        <v>35</v>
      </c>
      <c r="C36" s="36">
        <v>0.88</v>
      </c>
      <c r="D36" s="36">
        <v>1.9E-2</v>
      </c>
      <c r="I36" s="30"/>
      <c r="J36" s="30"/>
    </row>
    <row r="37" spans="1:10" x14ac:dyDescent="0.3">
      <c r="A37" s="29"/>
      <c r="B37" s="29"/>
      <c r="C37" s="35"/>
      <c r="D37" s="35"/>
    </row>
    <row r="38" spans="1:10" x14ac:dyDescent="0.3">
      <c r="A38" s="117" t="s">
        <v>37</v>
      </c>
      <c r="B38" s="29" t="s">
        <v>33</v>
      </c>
      <c r="C38" s="36">
        <v>0.73399999999999999</v>
      </c>
      <c r="D38" s="36">
        <v>6.0000000000000001E-3</v>
      </c>
      <c r="I38" s="30"/>
      <c r="J38" s="30"/>
    </row>
    <row r="39" spans="1:10" x14ac:dyDescent="0.3">
      <c r="A39" s="117"/>
      <c r="B39" s="29" t="s">
        <v>34</v>
      </c>
      <c r="C39" s="36">
        <v>0.84899999999999998</v>
      </c>
      <c r="D39" s="36">
        <v>2.1000000000000001E-2</v>
      </c>
      <c r="I39" s="30"/>
      <c r="J39" s="30"/>
    </row>
    <row r="40" spans="1:10" x14ac:dyDescent="0.3">
      <c r="A40" s="117"/>
      <c r="B40" s="29" t="s">
        <v>35</v>
      </c>
      <c r="C40" s="36">
        <v>0.86399999999999999</v>
      </c>
      <c r="D40" s="36">
        <v>2.7E-2</v>
      </c>
      <c r="I40" s="30"/>
      <c r="J40" s="30"/>
    </row>
    <row r="41" spans="1:10" x14ac:dyDescent="0.3">
      <c r="A41" s="29"/>
      <c r="B41" s="29"/>
      <c r="C41" s="35"/>
      <c r="D41" s="35"/>
    </row>
    <row r="42" spans="1:10" x14ac:dyDescent="0.3">
      <c r="A42" s="117" t="s">
        <v>38</v>
      </c>
      <c r="B42" s="29" t="s">
        <v>33</v>
      </c>
      <c r="C42" s="36">
        <v>0.626</v>
      </c>
      <c r="D42" s="36">
        <v>0.01</v>
      </c>
      <c r="I42" s="30"/>
      <c r="J42" s="30"/>
    </row>
    <row r="43" spans="1:10" x14ac:dyDescent="0.3">
      <c r="A43" s="117"/>
      <c r="B43" s="29" t="s">
        <v>34</v>
      </c>
      <c r="C43" s="36">
        <v>0.751</v>
      </c>
      <c r="D43" s="36">
        <v>2.9000000000000001E-2</v>
      </c>
      <c r="I43" s="30"/>
      <c r="J43" s="30"/>
    </row>
    <row r="44" spans="1:10" x14ac:dyDescent="0.3">
      <c r="A44" s="117"/>
      <c r="B44" s="29" t="s">
        <v>35</v>
      </c>
      <c r="C44" s="36">
        <v>0.77500000000000002</v>
      </c>
      <c r="D44" s="36">
        <v>3.6999999999999998E-2</v>
      </c>
      <c r="I44" s="30"/>
      <c r="J44" s="30"/>
    </row>
    <row r="45" spans="1:10" ht="15" customHeight="1" x14ac:dyDescent="0.3">
      <c r="A45" s="31" t="s">
        <v>39</v>
      </c>
    </row>
    <row r="46" spans="1:10" ht="57" customHeight="1" x14ac:dyDescent="0.3">
      <c r="A46" s="116" t="s">
        <v>40</v>
      </c>
      <c r="B46" s="116"/>
      <c r="C46" s="116"/>
      <c r="D46" s="116"/>
    </row>
    <row r="47" spans="1:10" x14ac:dyDescent="0.3">
      <c r="A47" s="27"/>
    </row>
    <row r="48" spans="1:10" x14ac:dyDescent="0.3">
      <c r="A48" s="27"/>
    </row>
    <row r="49" spans="1:1" x14ac:dyDescent="0.3">
      <c r="A49" s="27"/>
    </row>
    <row r="50" spans="1:1" x14ac:dyDescent="0.3">
      <c r="A50" s="27"/>
    </row>
    <row r="51" spans="1:1" x14ac:dyDescent="0.3">
      <c r="A51" s="27"/>
    </row>
    <row r="52" spans="1:1" x14ac:dyDescent="0.3">
      <c r="A52" s="27"/>
    </row>
    <row r="53" spans="1:1" x14ac:dyDescent="0.3">
      <c r="A53" s="27"/>
    </row>
    <row r="54" spans="1:1" x14ac:dyDescent="0.3">
      <c r="A54" s="27"/>
    </row>
    <row r="55" spans="1:1" x14ac:dyDescent="0.3">
      <c r="A55" s="27"/>
    </row>
    <row r="56" spans="1:1" x14ac:dyDescent="0.3">
      <c r="A56" s="27"/>
    </row>
    <row r="57" spans="1:1" x14ac:dyDescent="0.3">
      <c r="A57" s="27"/>
    </row>
    <row r="58" spans="1:1" x14ac:dyDescent="0.3">
      <c r="A58" s="27"/>
    </row>
    <row r="59" spans="1:1" x14ac:dyDescent="0.3">
      <c r="A59" s="27"/>
    </row>
    <row r="60" spans="1:1" x14ac:dyDescent="0.3">
      <c r="A60" s="27"/>
    </row>
    <row r="61" spans="1:1" x14ac:dyDescent="0.3">
      <c r="A61" s="27"/>
    </row>
    <row r="63" spans="1:1" x14ac:dyDescent="0.3">
      <c r="A63" s="27"/>
    </row>
    <row r="64" spans="1:1" x14ac:dyDescent="0.3">
      <c r="A64" s="27"/>
    </row>
    <row r="65" spans="1:1" x14ac:dyDescent="0.3">
      <c r="A65" s="27"/>
    </row>
    <row r="66" spans="1:1" x14ac:dyDescent="0.3">
      <c r="A66" s="27"/>
    </row>
    <row r="67" spans="1:1" x14ac:dyDescent="0.3">
      <c r="A67" s="27"/>
    </row>
    <row r="68" spans="1:1" x14ac:dyDescent="0.3">
      <c r="A68" s="27"/>
    </row>
    <row r="69" spans="1:1" x14ac:dyDescent="0.3">
      <c r="A69" s="27"/>
    </row>
    <row r="70" spans="1:1" x14ac:dyDescent="0.3">
      <c r="A70" s="27"/>
    </row>
    <row r="71" spans="1:1" x14ac:dyDescent="0.3">
      <c r="A71" s="27"/>
    </row>
    <row r="72" spans="1:1" x14ac:dyDescent="0.3">
      <c r="A72" s="27"/>
    </row>
    <row r="73" spans="1:1" x14ac:dyDescent="0.3">
      <c r="A73" s="27"/>
    </row>
    <row r="74" spans="1:1" x14ac:dyDescent="0.3">
      <c r="A74" s="27"/>
    </row>
    <row r="75" spans="1:1" x14ac:dyDescent="0.3">
      <c r="A75" s="27"/>
    </row>
    <row r="76" spans="1:1" x14ac:dyDescent="0.3">
      <c r="A76" s="27"/>
    </row>
    <row r="77" spans="1:1" x14ac:dyDescent="0.3">
      <c r="A77" s="27"/>
    </row>
    <row r="78" spans="1:1" x14ac:dyDescent="0.3">
      <c r="A78" s="27"/>
    </row>
    <row r="79" spans="1:1" x14ac:dyDescent="0.3">
      <c r="A79" s="27"/>
    </row>
    <row r="80" spans="1:1" x14ac:dyDescent="0.3">
      <c r="A80" s="27"/>
    </row>
    <row r="81" spans="1:1" x14ac:dyDescent="0.3">
      <c r="A81" s="27"/>
    </row>
    <row r="82" spans="1:1" x14ac:dyDescent="0.3">
      <c r="A82" s="27"/>
    </row>
    <row r="83" spans="1:1" x14ac:dyDescent="0.3">
      <c r="A83" s="27"/>
    </row>
    <row r="85" spans="1:1" x14ac:dyDescent="0.3">
      <c r="A85" s="27"/>
    </row>
    <row r="86" spans="1:1" x14ac:dyDescent="0.3">
      <c r="A86" s="27"/>
    </row>
    <row r="87" spans="1:1" x14ac:dyDescent="0.3">
      <c r="A87" s="27"/>
    </row>
    <row r="88" spans="1:1" x14ac:dyDescent="0.3">
      <c r="A88" s="27"/>
    </row>
    <row r="89" spans="1:1" x14ac:dyDescent="0.3">
      <c r="A89" s="27"/>
    </row>
    <row r="90" spans="1:1" x14ac:dyDescent="0.3">
      <c r="A90" s="27"/>
    </row>
    <row r="91" spans="1:1" x14ac:dyDescent="0.3">
      <c r="A91" s="27"/>
    </row>
    <row r="92" spans="1:1" x14ac:dyDescent="0.3">
      <c r="A92" s="27"/>
    </row>
    <row r="93" spans="1:1" x14ac:dyDescent="0.3">
      <c r="A93" s="27"/>
    </row>
    <row r="94" spans="1:1" x14ac:dyDescent="0.3">
      <c r="A94" s="27"/>
    </row>
    <row r="95" spans="1:1" x14ac:dyDescent="0.3">
      <c r="A95" s="27"/>
    </row>
    <row r="96" spans="1:1" x14ac:dyDescent="0.3">
      <c r="A96" s="27"/>
    </row>
    <row r="97" spans="1:1" x14ac:dyDescent="0.3">
      <c r="A97" s="27"/>
    </row>
    <row r="98" spans="1:1" x14ac:dyDescent="0.3">
      <c r="A98" s="27"/>
    </row>
    <row r="99" spans="1:1" x14ac:dyDescent="0.3">
      <c r="A99" s="27"/>
    </row>
    <row r="100" spans="1:1" x14ac:dyDescent="0.3">
      <c r="A100" s="27"/>
    </row>
    <row r="101" spans="1:1" x14ac:dyDescent="0.3">
      <c r="A101" s="27"/>
    </row>
    <row r="102" spans="1:1" x14ac:dyDescent="0.3">
      <c r="A102" s="27"/>
    </row>
    <row r="103" spans="1:1" x14ac:dyDescent="0.3">
      <c r="A103" s="27"/>
    </row>
    <row r="104" spans="1:1" x14ac:dyDescent="0.3">
      <c r="A104" s="27"/>
    </row>
    <row r="105" spans="1:1" x14ac:dyDescent="0.3">
      <c r="A105" s="27"/>
    </row>
    <row r="107" spans="1:1" x14ac:dyDescent="0.3">
      <c r="A107" s="27"/>
    </row>
    <row r="108" spans="1:1" x14ac:dyDescent="0.3">
      <c r="A108" s="27"/>
    </row>
    <row r="109" spans="1:1" x14ac:dyDescent="0.3">
      <c r="A109" s="27"/>
    </row>
    <row r="110" spans="1:1" x14ac:dyDescent="0.3">
      <c r="A110" s="27"/>
    </row>
    <row r="111" spans="1:1" x14ac:dyDescent="0.3">
      <c r="A111" s="27"/>
    </row>
    <row r="112" spans="1:1" x14ac:dyDescent="0.3">
      <c r="A112" s="27"/>
    </row>
    <row r="113" spans="1:1" x14ac:dyDescent="0.3">
      <c r="A113" s="27"/>
    </row>
    <row r="114" spans="1:1" x14ac:dyDescent="0.3">
      <c r="A114" s="27"/>
    </row>
    <row r="115" spans="1:1" x14ac:dyDescent="0.3">
      <c r="A115" s="27"/>
    </row>
    <row r="116" spans="1:1" x14ac:dyDescent="0.3">
      <c r="A116" s="27"/>
    </row>
    <row r="117" spans="1:1" x14ac:dyDescent="0.3">
      <c r="A117" s="27"/>
    </row>
    <row r="118" spans="1:1" x14ac:dyDescent="0.3">
      <c r="A118" s="27"/>
    </row>
    <row r="119" spans="1:1" x14ac:dyDescent="0.3">
      <c r="A119" s="27"/>
    </row>
    <row r="120" spans="1:1" x14ac:dyDescent="0.3">
      <c r="A120" s="27"/>
    </row>
    <row r="121" spans="1:1" x14ac:dyDescent="0.3">
      <c r="A121" s="27"/>
    </row>
    <row r="122" spans="1:1" x14ac:dyDescent="0.3">
      <c r="A122" s="27"/>
    </row>
    <row r="123" spans="1:1" x14ac:dyDescent="0.3">
      <c r="A123" s="27"/>
    </row>
    <row r="124" spans="1:1" x14ac:dyDescent="0.3">
      <c r="A124" s="27"/>
    </row>
    <row r="125" spans="1:1" x14ac:dyDescent="0.3">
      <c r="A125" s="27"/>
    </row>
    <row r="126" spans="1:1" x14ac:dyDescent="0.3">
      <c r="A126" s="27"/>
    </row>
    <row r="127" spans="1:1" x14ac:dyDescent="0.3">
      <c r="A127" s="27"/>
    </row>
    <row r="129" spans="1:1" x14ac:dyDescent="0.3">
      <c r="A129" s="27"/>
    </row>
    <row r="130" spans="1:1" x14ac:dyDescent="0.3">
      <c r="A130" s="27"/>
    </row>
    <row r="131" spans="1:1" x14ac:dyDescent="0.3">
      <c r="A131" s="27"/>
    </row>
    <row r="132" spans="1:1" x14ac:dyDescent="0.3">
      <c r="A132" s="27"/>
    </row>
    <row r="133" spans="1:1" x14ac:dyDescent="0.3">
      <c r="A133" s="27"/>
    </row>
    <row r="134" spans="1:1" x14ac:dyDescent="0.3">
      <c r="A134" s="27"/>
    </row>
    <row r="135" spans="1:1" x14ac:dyDescent="0.3">
      <c r="A135" s="27"/>
    </row>
    <row r="136" spans="1:1" x14ac:dyDescent="0.3">
      <c r="A136" s="27"/>
    </row>
    <row r="137" spans="1:1" x14ac:dyDescent="0.3">
      <c r="A137" s="27"/>
    </row>
    <row r="138" spans="1:1" x14ac:dyDescent="0.3">
      <c r="A138" s="27"/>
    </row>
    <row r="139" spans="1:1" x14ac:dyDescent="0.3">
      <c r="A139" s="27"/>
    </row>
    <row r="140" spans="1:1" x14ac:dyDescent="0.3">
      <c r="A140" s="27"/>
    </row>
    <row r="141" spans="1:1" x14ac:dyDescent="0.3">
      <c r="A141" s="27"/>
    </row>
    <row r="142" spans="1:1" x14ac:dyDescent="0.3">
      <c r="A142" s="27"/>
    </row>
    <row r="143" spans="1:1" x14ac:dyDescent="0.3">
      <c r="A143" s="27"/>
    </row>
    <row r="144" spans="1:1" x14ac:dyDescent="0.3">
      <c r="A144" s="27"/>
    </row>
    <row r="145" spans="1:1" x14ac:dyDescent="0.3">
      <c r="A145" s="27"/>
    </row>
    <row r="146" spans="1:1" x14ac:dyDescent="0.3">
      <c r="A146" s="27"/>
    </row>
    <row r="147" spans="1:1" x14ac:dyDescent="0.3">
      <c r="A147" s="27"/>
    </row>
    <row r="148" spans="1:1" x14ac:dyDescent="0.3">
      <c r="A148" s="27"/>
    </row>
    <row r="149" spans="1:1" x14ac:dyDescent="0.3">
      <c r="A149" s="27"/>
    </row>
    <row r="151" spans="1:1" x14ac:dyDescent="0.3">
      <c r="A151" s="27"/>
    </row>
    <row r="152" spans="1:1" x14ac:dyDescent="0.3">
      <c r="A152" s="27"/>
    </row>
    <row r="153" spans="1:1" x14ac:dyDescent="0.3">
      <c r="A153" s="27"/>
    </row>
    <row r="154" spans="1:1" x14ac:dyDescent="0.3">
      <c r="A154" s="27"/>
    </row>
    <row r="155" spans="1:1" x14ac:dyDescent="0.3">
      <c r="A155" s="27"/>
    </row>
    <row r="156" spans="1:1" x14ac:dyDescent="0.3">
      <c r="A156" s="27"/>
    </row>
    <row r="157" spans="1:1" x14ac:dyDescent="0.3">
      <c r="A157" s="27"/>
    </row>
    <row r="158" spans="1:1" x14ac:dyDescent="0.3">
      <c r="A158" s="27"/>
    </row>
    <row r="159" spans="1:1" x14ac:dyDescent="0.3">
      <c r="A159" s="27"/>
    </row>
    <row r="160" spans="1:1" x14ac:dyDescent="0.3">
      <c r="A160" s="27"/>
    </row>
    <row r="161" spans="1:1" x14ac:dyDescent="0.3">
      <c r="A161" s="27"/>
    </row>
    <row r="162" spans="1:1" x14ac:dyDescent="0.3">
      <c r="A162" s="27"/>
    </row>
    <row r="163" spans="1:1" x14ac:dyDescent="0.3">
      <c r="A163" s="27"/>
    </row>
    <row r="164" spans="1:1" x14ac:dyDescent="0.3">
      <c r="A164" s="27"/>
    </row>
    <row r="165" spans="1:1" x14ac:dyDescent="0.3">
      <c r="A165" s="27"/>
    </row>
    <row r="166" spans="1:1" x14ac:dyDescent="0.3">
      <c r="A166" s="27"/>
    </row>
    <row r="167" spans="1:1" x14ac:dyDescent="0.3">
      <c r="A167" s="27"/>
    </row>
    <row r="168" spans="1:1" x14ac:dyDescent="0.3">
      <c r="A168" s="27"/>
    </row>
    <row r="169" spans="1:1" x14ac:dyDescent="0.3">
      <c r="A169" s="27"/>
    </row>
    <row r="170" spans="1:1" x14ac:dyDescent="0.3">
      <c r="A170" s="27"/>
    </row>
    <row r="171" spans="1:1" x14ac:dyDescent="0.3">
      <c r="A171" s="27"/>
    </row>
    <row r="173" spans="1:1" x14ac:dyDescent="0.3">
      <c r="A173" s="27"/>
    </row>
    <row r="174" spans="1:1" x14ac:dyDescent="0.3">
      <c r="A174" s="27"/>
    </row>
    <row r="175" spans="1:1" x14ac:dyDescent="0.3">
      <c r="A175" s="27"/>
    </row>
    <row r="176" spans="1:1" x14ac:dyDescent="0.3">
      <c r="A176" s="27"/>
    </row>
    <row r="177" spans="1:1" x14ac:dyDescent="0.3">
      <c r="A177" s="27"/>
    </row>
    <row r="178" spans="1:1" x14ac:dyDescent="0.3">
      <c r="A178" s="27"/>
    </row>
    <row r="179" spans="1:1" x14ac:dyDescent="0.3">
      <c r="A179" s="27"/>
    </row>
    <row r="180" spans="1:1" x14ac:dyDescent="0.3">
      <c r="A180" s="27"/>
    </row>
    <row r="181" spans="1:1" x14ac:dyDescent="0.3">
      <c r="A181" s="27"/>
    </row>
    <row r="182" spans="1:1" x14ac:dyDescent="0.3">
      <c r="A182" s="27"/>
    </row>
    <row r="183" spans="1:1" x14ac:dyDescent="0.3">
      <c r="A183" s="27"/>
    </row>
    <row r="184" spans="1:1" x14ac:dyDescent="0.3">
      <c r="A184" s="27"/>
    </row>
    <row r="185" spans="1:1" x14ac:dyDescent="0.3">
      <c r="A185" s="27"/>
    </row>
    <row r="186" spans="1:1" x14ac:dyDescent="0.3">
      <c r="A186" s="27"/>
    </row>
    <row r="187" spans="1:1" x14ac:dyDescent="0.3">
      <c r="A187" s="27"/>
    </row>
    <row r="188" spans="1:1" x14ac:dyDescent="0.3">
      <c r="A188" s="27"/>
    </row>
    <row r="189" spans="1:1" x14ac:dyDescent="0.3">
      <c r="A189" s="27"/>
    </row>
    <row r="190" spans="1:1" x14ac:dyDescent="0.3">
      <c r="A190" s="27"/>
    </row>
    <row r="191" spans="1:1" x14ac:dyDescent="0.3">
      <c r="A191" s="27"/>
    </row>
    <row r="192" spans="1:1" x14ac:dyDescent="0.3">
      <c r="A192" s="27"/>
    </row>
    <row r="193" spans="1:6" x14ac:dyDescent="0.3">
      <c r="A193" s="27"/>
    </row>
    <row r="194" spans="1:6" x14ac:dyDescent="0.3">
      <c r="A194" s="111"/>
      <c r="B194" s="111"/>
      <c r="C194" s="111"/>
      <c r="D194" s="111"/>
      <c r="E194" s="111"/>
      <c r="F194" s="111"/>
    </row>
    <row r="195" spans="1:6" x14ac:dyDescent="0.3">
      <c r="A195" s="111"/>
      <c r="B195" s="111"/>
      <c r="C195" s="111"/>
      <c r="D195" s="111"/>
      <c r="E195" s="111"/>
      <c r="F195" s="111"/>
    </row>
    <row r="196" spans="1:6" x14ac:dyDescent="0.3">
      <c r="A196" s="112"/>
      <c r="B196" s="112"/>
      <c r="C196" s="112"/>
      <c r="D196" s="112"/>
      <c r="E196" s="112"/>
      <c r="F196" s="112"/>
    </row>
    <row r="197" spans="1:6" x14ac:dyDescent="0.3">
      <c r="A197" s="112"/>
      <c r="B197" s="112"/>
      <c r="C197" s="112"/>
      <c r="D197" s="112"/>
      <c r="E197" s="112"/>
      <c r="F197" s="112"/>
    </row>
    <row r="198" spans="1:6" x14ac:dyDescent="0.3">
      <c r="A198" s="112"/>
      <c r="B198" s="112"/>
      <c r="C198" s="112"/>
      <c r="D198" s="112"/>
      <c r="E198" s="112"/>
      <c r="F198" s="112"/>
    </row>
    <row r="199" spans="1:6" x14ac:dyDescent="0.3">
      <c r="A199" s="112"/>
      <c r="B199" s="112"/>
      <c r="C199" s="112"/>
      <c r="D199" s="112"/>
      <c r="E199" s="112"/>
      <c r="F199" s="112"/>
    </row>
    <row r="200" spans="1:6" x14ac:dyDescent="0.3">
      <c r="A200" s="112"/>
      <c r="B200" s="112"/>
      <c r="C200" s="112"/>
      <c r="D200" s="112"/>
      <c r="E200" s="112"/>
      <c r="F200" s="112"/>
    </row>
    <row r="201" spans="1:6" x14ac:dyDescent="0.3">
      <c r="A201" s="112"/>
      <c r="B201" s="112"/>
      <c r="C201" s="112"/>
      <c r="D201" s="112"/>
      <c r="E201" s="112"/>
      <c r="F201" s="112"/>
    </row>
    <row r="202" spans="1:6" x14ac:dyDescent="0.3">
      <c r="A202" s="112"/>
      <c r="B202" s="112"/>
      <c r="C202" s="112"/>
      <c r="D202" s="112"/>
      <c r="E202" s="112"/>
      <c r="F202" s="112"/>
    </row>
    <row r="203" spans="1:6" x14ac:dyDescent="0.3">
      <c r="A203" s="112"/>
      <c r="B203" s="112"/>
      <c r="C203" s="112"/>
      <c r="D203" s="112"/>
      <c r="E203" s="112"/>
      <c r="F203" s="112"/>
    </row>
    <row r="204" spans="1:6" x14ac:dyDescent="0.3">
      <c r="A204" s="112"/>
      <c r="B204" s="112"/>
      <c r="C204" s="112"/>
      <c r="D204" s="112"/>
      <c r="E204" s="112"/>
      <c r="F204" s="112"/>
    </row>
    <row r="205" spans="1:6" x14ac:dyDescent="0.3">
      <c r="A205" s="112"/>
      <c r="B205" s="112"/>
      <c r="C205" s="112"/>
      <c r="D205" s="112"/>
      <c r="E205" s="112"/>
      <c r="F205" s="112"/>
    </row>
  </sheetData>
  <mergeCells count="13">
    <mergeCell ref="A194:F195"/>
    <mergeCell ref="A196:F205"/>
    <mergeCell ref="A46:D46"/>
    <mergeCell ref="A6:A8"/>
    <mergeCell ref="A10:A12"/>
    <mergeCell ref="A14:A16"/>
    <mergeCell ref="A18:A20"/>
    <mergeCell ref="A22:A24"/>
    <mergeCell ref="A26:A28"/>
    <mergeCell ref="A30:A32"/>
    <mergeCell ref="A34:A36"/>
    <mergeCell ref="A38:A40"/>
    <mergeCell ref="A42:A44"/>
  </mergeCells>
  <hyperlinks>
    <hyperlink ref="A2" r:id="rId1" location="Non-UCgraduationrates" xr:uid="{9F867AE2-BF17-4746-A486-9598FB841C5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A896-F947-4038-A0E4-DBD10E0B7E28}">
  <dimension ref="A1:L102"/>
  <sheetViews>
    <sheetView workbookViewId="0">
      <selection sqref="A1:A3"/>
    </sheetView>
  </sheetViews>
  <sheetFormatPr defaultColWidth="9.21875" defaultRowHeight="14.4" x14ac:dyDescent="0.3"/>
  <cols>
    <col min="1" max="5" width="14.5546875" style="6" customWidth="1"/>
    <col min="6" max="6" width="23.21875" style="6" bestFit="1" customWidth="1"/>
    <col min="7" max="7" width="25.5546875" style="6" bestFit="1" customWidth="1"/>
    <col min="8" max="16384" width="9.21875" style="6"/>
  </cols>
  <sheetData>
    <row r="1" spans="1:12" x14ac:dyDescent="0.3">
      <c r="A1" s="8" t="s">
        <v>69</v>
      </c>
    </row>
    <row r="2" spans="1:12" x14ac:dyDescent="0.3">
      <c r="A2" s="37"/>
      <c r="B2" s="27"/>
      <c r="C2" s="27"/>
      <c r="D2" s="27"/>
      <c r="E2" s="27"/>
      <c r="F2" s="27"/>
      <c r="G2" s="27"/>
    </row>
    <row r="3" spans="1:12" x14ac:dyDescent="0.3">
      <c r="A3" s="61" t="s">
        <v>97</v>
      </c>
      <c r="B3" s="55"/>
      <c r="C3" s="55"/>
      <c r="D3" s="55"/>
      <c r="E3" s="55"/>
    </row>
    <row r="4" spans="1:12" x14ac:dyDescent="0.3">
      <c r="A4" s="118"/>
      <c r="B4" s="57"/>
      <c r="C4" s="39"/>
      <c r="D4" s="58"/>
      <c r="E4" s="58"/>
      <c r="J4" s="12"/>
      <c r="K4" s="12"/>
      <c r="L4" s="12"/>
    </row>
    <row r="5" spans="1:12" x14ac:dyDescent="0.3">
      <c r="A5" s="118"/>
      <c r="B5" s="57"/>
      <c r="C5" s="39"/>
      <c r="D5" s="58"/>
      <c r="E5" s="58"/>
      <c r="J5" s="12"/>
      <c r="K5" s="12"/>
    </row>
    <row r="6" spans="1:12" x14ac:dyDescent="0.3">
      <c r="A6" s="118"/>
      <c r="B6" s="57"/>
      <c r="C6" s="39"/>
      <c r="D6" s="58"/>
      <c r="E6" s="58"/>
      <c r="J6" s="12"/>
    </row>
    <row r="7" spans="1:12" x14ac:dyDescent="0.3">
      <c r="A7" s="56"/>
      <c r="C7" s="59"/>
      <c r="D7" s="60"/>
      <c r="E7" s="60"/>
    </row>
    <row r="8" spans="1:12" x14ac:dyDescent="0.3">
      <c r="A8" s="118"/>
      <c r="B8" s="57"/>
      <c r="C8" s="39"/>
      <c r="D8" s="58"/>
      <c r="E8" s="58"/>
      <c r="J8" s="12"/>
      <c r="K8" s="12"/>
      <c r="L8" s="12"/>
    </row>
    <row r="9" spans="1:12" x14ac:dyDescent="0.3">
      <c r="A9" s="118"/>
      <c r="B9" s="57"/>
      <c r="C9" s="39"/>
      <c r="D9" s="58"/>
      <c r="E9" s="58"/>
      <c r="J9" s="12"/>
      <c r="K9" s="12"/>
    </row>
    <row r="10" spans="1:12" x14ac:dyDescent="0.3">
      <c r="A10" s="118"/>
      <c r="B10" s="57"/>
      <c r="C10" s="39"/>
      <c r="D10" s="58"/>
      <c r="E10" s="58"/>
      <c r="J10" s="12"/>
    </row>
    <row r="11" spans="1:12" x14ac:dyDescent="0.3">
      <c r="A11" s="56"/>
      <c r="C11" s="39"/>
      <c r="D11" s="60"/>
      <c r="E11" s="60"/>
    </row>
    <row r="12" spans="1:12" x14ac:dyDescent="0.3">
      <c r="A12" s="118"/>
      <c r="B12" s="57"/>
      <c r="C12" s="39"/>
      <c r="D12" s="58"/>
      <c r="E12" s="58"/>
      <c r="J12" s="12"/>
      <c r="K12" s="12"/>
      <c r="L12" s="12"/>
    </row>
    <row r="13" spans="1:12" x14ac:dyDescent="0.3">
      <c r="A13" s="118"/>
      <c r="B13" s="57"/>
      <c r="C13" s="39"/>
      <c r="D13" s="58"/>
      <c r="E13" s="58"/>
      <c r="J13" s="12"/>
      <c r="K13" s="12"/>
    </row>
    <row r="14" spans="1:12" x14ac:dyDescent="0.3">
      <c r="A14" s="118"/>
      <c r="B14" s="57"/>
      <c r="C14" s="39"/>
      <c r="D14" s="58"/>
      <c r="E14" s="58"/>
      <c r="J14" s="12"/>
    </row>
    <row r="15" spans="1:12" x14ac:dyDescent="0.3">
      <c r="A15" s="56"/>
      <c r="C15" s="39"/>
      <c r="D15" s="60"/>
      <c r="E15" s="60"/>
    </row>
    <row r="16" spans="1:12" x14ac:dyDescent="0.3">
      <c r="A16" s="118"/>
      <c r="B16" s="57"/>
      <c r="C16" s="39"/>
      <c r="D16" s="58"/>
      <c r="E16" s="58"/>
      <c r="J16" s="12"/>
      <c r="K16" s="12"/>
      <c r="L16" s="12"/>
    </row>
    <row r="17" spans="1:12" x14ac:dyDescent="0.3">
      <c r="A17" s="118"/>
      <c r="B17" s="57"/>
      <c r="C17" s="39"/>
      <c r="D17" s="58"/>
      <c r="E17" s="58"/>
      <c r="J17" s="12"/>
      <c r="K17" s="12"/>
    </row>
    <row r="18" spans="1:12" x14ac:dyDescent="0.3">
      <c r="A18" s="118"/>
      <c r="B18" s="57"/>
      <c r="C18" s="39"/>
      <c r="D18" s="58"/>
      <c r="E18" s="58"/>
      <c r="J18" s="12"/>
    </row>
    <row r="19" spans="1:12" x14ac:dyDescent="0.3">
      <c r="A19" s="56"/>
      <c r="C19" s="39"/>
      <c r="D19" s="60"/>
      <c r="E19" s="60"/>
    </row>
    <row r="20" spans="1:12" x14ac:dyDescent="0.3">
      <c r="A20" s="118"/>
      <c r="B20" s="57"/>
      <c r="C20" s="39"/>
      <c r="D20" s="58"/>
      <c r="E20" s="58"/>
      <c r="J20" s="12"/>
      <c r="K20" s="12"/>
      <c r="L20" s="12"/>
    </row>
    <row r="21" spans="1:12" x14ac:dyDescent="0.3">
      <c r="A21" s="118"/>
      <c r="B21" s="57"/>
      <c r="C21" s="39"/>
      <c r="D21" s="58"/>
      <c r="E21" s="58"/>
      <c r="J21" s="12"/>
      <c r="K21" s="12"/>
    </row>
    <row r="22" spans="1:12" x14ac:dyDescent="0.3">
      <c r="A22" s="118"/>
      <c r="B22" s="57"/>
      <c r="C22" s="39"/>
      <c r="D22" s="58"/>
      <c r="E22" s="58"/>
      <c r="J22" s="12"/>
    </row>
    <row r="23" spans="1:12" x14ac:dyDescent="0.3">
      <c r="A23" s="56"/>
      <c r="C23" s="39"/>
      <c r="D23" s="60"/>
      <c r="E23" s="60"/>
    </row>
    <row r="24" spans="1:12" x14ac:dyDescent="0.3">
      <c r="A24" s="118"/>
      <c r="B24" s="57"/>
      <c r="C24" s="39"/>
      <c r="D24" s="58"/>
      <c r="E24" s="58"/>
      <c r="J24" s="12"/>
      <c r="K24" s="12"/>
      <c r="L24" s="12"/>
    </row>
    <row r="25" spans="1:12" x14ac:dyDescent="0.3">
      <c r="A25" s="118"/>
      <c r="B25" s="57"/>
      <c r="C25" s="39"/>
      <c r="D25" s="58"/>
      <c r="E25" s="58"/>
      <c r="J25" s="12"/>
      <c r="K25" s="12"/>
    </row>
    <row r="26" spans="1:12" x14ac:dyDescent="0.3">
      <c r="A26" s="118"/>
      <c r="B26" s="57"/>
      <c r="C26" s="39"/>
      <c r="D26" s="58"/>
      <c r="E26" s="58"/>
      <c r="J26" s="12"/>
    </row>
    <row r="27" spans="1:12" x14ac:dyDescent="0.3">
      <c r="A27" s="56"/>
      <c r="C27" s="39"/>
      <c r="D27" s="60"/>
      <c r="E27" s="60"/>
    </row>
    <row r="28" spans="1:12" x14ac:dyDescent="0.3">
      <c r="A28" s="118"/>
      <c r="B28" s="57"/>
      <c r="C28" s="39"/>
      <c r="D28" s="58"/>
      <c r="E28" s="58"/>
      <c r="J28" s="12"/>
      <c r="K28" s="12"/>
      <c r="L28" s="12"/>
    </row>
    <row r="29" spans="1:12" x14ac:dyDescent="0.3">
      <c r="A29" s="118"/>
      <c r="B29" s="57"/>
      <c r="C29" s="39"/>
      <c r="D29" s="58"/>
      <c r="E29" s="58"/>
      <c r="J29" s="12"/>
      <c r="K29" s="12"/>
    </row>
    <row r="30" spans="1:12" x14ac:dyDescent="0.3">
      <c r="A30" s="118"/>
      <c r="B30" s="57"/>
      <c r="C30" s="39"/>
      <c r="D30" s="58"/>
      <c r="E30" s="58"/>
      <c r="J30" s="12"/>
    </row>
    <row r="31" spans="1:12" x14ac:dyDescent="0.3">
      <c r="A31" s="56"/>
      <c r="C31" s="39"/>
      <c r="D31" s="60"/>
      <c r="E31" s="60"/>
    </row>
    <row r="32" spans="1:12" x14ac:dyDescent="0.3">
      <c r="A32" s="118"/>
      <c r="B32" s="57"/>
      <c r="C32" s="39"/>
      <c r="D32" s="58"/>
      <c r="E32" s="58"/>
      <c r="J32" s="12"/>
      <c r="K32" s="12"/>
      <c r="L32" s="12"/>
    </row>
    <row r="33" spans="1:12" x14ac:dyDescent="0.3">
      <c r="A33" s="118"/>
      <c r="B33" s="57"/>
      <c r="C33" s="39"/>
      <c r="D33" s="58"/>
      <c r="E33" s="58"/>
      <c r="J33" s="12"/>
      <c r="K33" s="12"/>
    </row>
    <row r="34" spans="1:12" x14ac:dyDescent="0.3">
      <c r="A34" s="118"/>
      <c r="B34" s="57"/>
      <c r="C34" s="39"/>
      <c r="D34" s="58"/>
      <c r="E34" s="58"/>
      <c r="J34" s="12"/>
    </row>
    <row r="35" spans="1:12" x14ac:dyDescent="0.3">
      <c r="A35" s="56"/>
      <c r="C35" s="39"/>
      <c r="D35" s="60"/>
      <c r="E35" s="60"/>
    </row>
    <row r="36" spans="1:12" x14ac:dyDescent="0.3">
      <c r="A36" s="118"/>
      <c r="B36" s="57"/>
      <c r="C36" s="39"/>
      <c r="D36" s="58"/>
      <c r="E36" s="58"/>
      <c r="J36" s="12"/>
      <c r="K36" s="12"/>
      <c r="L36" s="12"/>
    </row>
    <row r="37" spans="1:12" x14ac:dyDescent="0.3">
      <c r="A37" s="118"/>
      <c r="B37" s="57"/>
      <c r="C37" s="39"/>
      <c r="D37" s="58"/>
      <c r="E37" s="58"/>
      <c r="J37" s="12"/>
      <c r="K37" s="12"/>
    </row>
    <row r="38" spans="1:12" x14ac:dyDescent="0.3">
      <c r="A38" s="118"/>
      <c r="B38" s="57"/>
      <c r="C38" s="39"/>
      <c r="D38" s="58"/>
      <c r="E38" s="58"/>
      <c r="J38" s="12"/>
    </row>
    <row r="39" spans="1:12" x14ac:dyDescent="0.3">
      <c r="A39" s="56"/>
      <c r="C39" s="39"/>
      <c r="D39" s="60"/>
      <c r="E39" s="60"/>
    </row>
    <row r="40" spans="1:12" x14ac:dyDescent="0.3">
      <c r="A40" s="118"/>
      <c r="B40" s="57"/>
      <c r="C40" s="39"/>
      <c r="D40" s="58"/>
      <c r="E40" s="58"/>
      <c r="J40" s="12"/>
      <c r="K40" s="12"/>
      <c r="L40" s="12"/>
    </row>
    <row r="41" spans="1:12" x14ac:dyDescent="0.3">
      <c r="A41" s="118"/>
      <c r="B41" s="57"/>
      <c r="C41" s="39"/>
      <c r="D41" s="58"/>
      <c r="E41" s="58"/>
      <c r="J41" s="12"/>
      <c r="K41" s="12"/>
    </row>
    <row r="42" spans="1:12" x14ac:dyDescent="0.3">
      <c r="A42" s="118"/>
      <c r="B42" s="57"/>
      <c r="C42" s="39"/>
      <c r="D42" s="58"/>
      <c r="E42" s="58"/>
      <c r="J42" s="12"/>
    </row>
    <row r="43" spans="1:12" x14ac:dyDescent="0.3">
      <c r="A43" s="31"/>
      <c r="C43" s="12"/>
      <c r="D43" s="60"/>
      <c r="E43" s="60"/>
    </row>
    <row r="44" spans="1:12" x14ac:dyDescent="0.3">
      <c r="A44" s="31"/>
    </row>
    <row r="45" spans="1:12" ht="30.75" customHeight="1" x14ac:dyDescent="0.3">
      <c r="A45" s="116"/>
      <c r="B45" s="116"/>
      <c r="C45" s="116"/>
      <c r="D45" s="116"/>
      <c r="E45" s="116"/>
    </row>
    <row r="46" spans="1:12" x14ac:dyDescent="0.3">
      <c r="A46" s="31"/>
    </row>
    <row r="48" spans="1:12" x14ac:dyDescent="0.3">
      <c r="A48" s="31"/>
    </row>
    <row r="49" spans="1:1" x14ac:dyDescent="0.3">
      <c r="A49" s="31"/>
    </row>
    <row r="50" spans="1:1" x14ac:dyDescent="0.3">
      <c r="A50" s="31"/>
    </row>
    <row r="51" spans="1:1" x14ac:dyDescent="0.3">
      <c r="A51" s="31"/>
    </row>
    <row r="52" spans="1:1" x14ac:dyDescent="0.3">
      <c r="A52" s="31"/>
    </row>
    <row r="53" spans="1:1" x14ac:dyDescent="0.3">
      <c r="A53" s="31"/>
    </row>
    <row r="54" spans="1:1" x14ac:dyDescent="0.3">
      <c r="A54" s="31"/>
    </row>
    <row r="55" spans="1:1" x14ac:dyDescent="0.3">
      <c r="A55" s="31"/>
    </row>
    <row r="56" spans="1:1" x14ac:dyDescent="0.3">
      <c r="A56" s="31"/>
    </row>
    <row r="57" spans="1:1" x14ac:dyDescent="0.3">
      <c r="A57" s="31"/>
    </row>
    <row r="58" spans="1:1" x14ac:dyDescent="0.3">
      <c r="A58" s="31"/>
    </row>
    <row r="59" spans="1:1" x14ac:dyDescent="0.3">
      <c r="A59" s="31"/>
    </row>
    <row r="60" spans="1:1" x14ac:dyDescent="0.3">
      <c r="A60" s="31"/>
    </row>
    <row r="61" spans="1:1" x14ac:dyDescent="0.3">
      <c r="A61" s="31"/>
    </row>
    <row r="62" spans="1:1" x14ac:dyDescent="0.3">
      <c r="A62" s="31"/>
    </row>
    <row r="63" spans="1:1" x14ac:dyDescent="0.3">
      <c r="A63" s="31"/>
    </row>
    <row r="64" spans="1:1" x14ac:dyDescent="0.3">
      <c r="A64" s="31"/>
    </row>
    <row r="65" spans="1:1" x14ac:dyDescent="0.3">
      <c r="A65" s="31"/>
    </row>
    <row r="66" spans="1:1" x14ac:dyDescent="0.3">
      <c r="A66" s="31"/>
    </row>
    <row r="67" spans="1:1" x14ac:dyDescent="0.3">
      <c r="A67" s="31"/>
    </row>
    <row r="68" spans="1:1" x14ac:dyDescent="0.3">
      <c r="A68" s="31"/>
    </row>
    <row r="70" spans="1:1" x14ac:dyDescent="0.3">
      <c r="A70" s="31"/>
    </row>
    <row r="71" spans="1:1" x14ac:dyDescent="0.3">
      <c r="A71" s="31"/>
    </row>
    <row r="72" spans="1:1" x14ac:dyDescent="0.3">
      <c r="A72" s="31"/>
    </row>
    <row r="73" spans="1:1" x14ac:dyDescent="0.3">
      <c r="A73" s="31"/>
    </row>
    <row r="74" spans="1:1" x14ac:dyDescent="0.3">
      <c r="A74" s="31"/>
    </row>
    <row r="75" spans="1:1" x14ac:dyDescent="0.3">
      <c r="A75" s="31"/>
    </row>
    <row r="76" spans="1:1" x14ac:dyDescent="0.3">
      <c r="A76" s="31"/>
    </row>
    <row r="77" spans="1:1" x14ac:dyDescent="0.3">
      <c r="A77" s="31"/>
    </row>
    <row r="78" spans="1:1" x14ac:dyDescent="0.3">
      <c r="A78" s="31"/>
    </row>
    <row r="79" spans="1:1" x14ac:dyDescent="0.3">
      <c r="A79" s="31"/>
    </row>
    <row r="80" spans="1:1" x14ac:dyDescent="0.3">
      <c r="A80" s="31"/>
    </row>
    <row r="81" spans="1:7" x14ac:dyDescent="0.3">
      <c r="A81" s="31"/>
    </row>
    <row r="82" spans="1:7" x14ac:dyDescent="0.3">
      <c r="A82" s="31"/>
    </row>
    <row r="83" spans="1:7" x14ac:dyDescent="0.3">
      <c r="A83" s="31"/>
    </row>
    <row r="84" spans="1:7" x14ac:dyDescent="0.3">
      <c r="A84" s="31"/>
    </row>
    <row r="85" spans="1:7" x14ac:dyDescent="0.3">
      <c r="A85" s="31"/>
    </row>
    <row r="86" spans="1:7" x14ac:dyDescent="0.3">
      <c r="A86" s="31"/>
    </row>
    <row r="87" spans="1:7" x14ac:dyDescent="0.3">
      <c r="A87" s="31"/>
    </row>
    <row r="88" spans="1:7" x14ac:dyDescent="0.3">
      <c r="A88" s="31"/>
    </row>
    <row r="89" spans="1:7" x14ac:dyDescent="0.3">
      <c r="A89" s="31"/>
    </row>
    <row r="90" spans="1:7" x14ac:dyDescent="0.3">
      <c r="A90" s="31"/>
    </row>
    <row r="91" spans="1:7" x14ac:dyDescent="0.3">
      <c r="A91" s="111"/>
      <c r="B91" s="111"/>
      <c r="C91" s="111"/>
      <c r="D91" s="111"/>
      <c r="E91" s="111"/>
      <c r="F91" s="111"/>
      <c r="G91" s="111"/>
    </row>
    <row r="92" spans="1:7" x14ac:dyDescent="0.3">
      <c r="A92" s="111"/>
      <c r="B92" s="111"/>
      <c r="C92" s="111"/>
      <c r="D92" s="111"/>
      <c r="E92" s="111"/>
      <c r="F92" s="111"/>
      <c r="G92" s="111"/>
    </row>
    <row r="93" spans="1:7" x14ac:dyDescent="0.3">
      <c r="A93" s="112"/>
      <c r="B93" s="112"/>
      <c r="C93" s="112"/>
      <c r="D93" s="112"/>
      <c r="E93" s="112"/>
      <c r="F93" s="112"/>
      <c r="G93" s="112"/>
    </row>
    <row r="94" spans="1:7" x14ac:dyDescent="0.3">
      <c r="A94" s="112"/>
      <c r="B94" s="112"/>
      <c r="C94" s="112"/>
      <c r="D94" s="112"/>
      <c r="E94" s="112"/>
      <c r="F94" s="112"/>
      <c r="G94" s="112"/>
    </row>
    <row r="95" spans="1:7" x14ac:dyDescent="0.3">
      <c r="A95" s="112"/>
      <c r="B95" s="112"/>
      <c r="C95" s="112"/>
      <c r="D95" s="112"/>
      <c r="E95" s="112"/>
      <c r="F95" s="112"/>
      <c r="G95" s="112"/>
    </row>
    <row r="96" spans="1:7" x14ac:dyDescent="0.3">
      <c r="A96" s="112"/>
      <c r="B96" s="112"/>
      <c r="C96" s="112"/>
      <c r="D96" s="112"/>
      <c r="E96" s="112"/>
      <c r="F96" s="112"/>
      <c r="G96" s="112"/>
    </row>
    <row r="97" spans="1:7" x14ac:dyDescent="0.3">
      <c r="A97" s="112"/>
      <c r="B97" s="112"/>
      <c r="C97" s="112"/>
      <c r="D97" s="112"/>
      <c r="E97" s="112"/>
      <c r="F97" s="112"/>
      <c r="G97" s="112"/>
    </row>
    <row r="98" spans="1:7" x14ac:dyDescent="0.3">
      <c r="A98" s="112"/>
      <c r="B98" s="112"/>
      <c r="C98" s="112"/>
      <c r="D98" s="112"/>
      <c r="E98" s="112"/>
      <c r="F98" s="112"/>
      <c r="G98" s="112"/>
    </row>
    <row r="99" spans="1:7" x14ac:dyDescent="0.3">
      <c r="A99" s="112"/>
      <c r="B99" s="112"/>
      <c r="C99" s="112"/>
      <c r="D99" s="112"/>
      <c r="E99" s="112"/>
      <c r="F99" s="112"/>
      <c r="G99" s="112"/>
    </row>
    <row r="100" spans="1:7" x14ac:dyDescent="0.3">
      <c r="A100" s="112"/>
      <c r="B100" s="112"/>
      <c r="C100" s="112"/>
      <c r="D100" s="112"/>
      <c r="E100" s="112"/>
      <c r="F100" s="112"/>
      <c r="G100" s="112"/>
    </row>
    <row r="101" spans="1:7" x14ac:dyDescent="0.3">
      <c r="A101" s="112"/>
      <c r="B101" s="112"/>
      <c r="C101" s="112"/>
      <c r="D101" s="112"/>
      <c r="E101" s="112"/>
      <c r="F101" s="112"/>
      <c r="G101" s="112"/>
    </row>
    <row r="102" spans="1:7" x14ac:dyDescent="0.3">
      <c r="A102" s="112"/>
      <c r="B102" s="112"/>
      <c r="C102" s="112"/>
      <c r="D102" s="112"/>
      <c r="E102" s="112"/>
      <c r="F102" s="112"/>
      <c r="G102" s="112"/>
    </row>
  </sheetData>
  <mergeCells count="13">
    <mergeCell ref="A24:A26"/>
    <mergeCell ref="A4:A6"/>
    <mergeCell ref="A8:A10"/>
    <mergeCell ref="A12:A14"/>
    <mergeCell ref="A16:A18"/>
    <mergeCell ref="A20:A22"/>
    <mergeCell ref="A93:G102"/>
    <mergeCell ref="A28:A30"/>
    <mergeCell ref="A32:A34"/>
    <mergeCell ref="A36:A38"/>
    <mergeCell ref="A40:A42"/>
    <mergeCell ref="A45:E45"/>
    <mergeCell ref="A91:G92"/>
  </mergeCells>
  <hyperlinks>
    <hyperlink ref="A3" r:id="rId1" location="Goal2-Progress" xr:uid="{34A64BA7-5F19-433B-8BDD-15B5AFF84C4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4"/>
  <sheetViews>
    <sheetView workbookViewId="0">
      <selection sqref="A1:E3"/>
    </sheetView>
  </sheetViews>
  <sheetFormatPr defaultColWidth="9.21875" defaultRowHeight="14.4" x14ac:dyDescent="0.3"/>
  <cols>
    <col min="1" max="1" width="18.77734375" style="6" customWidth="1"/>
    <col min="2" max="2" width="20.5546875" style="6" bestFit="1" customWidth="1"/>
    <col min="3" max="3" width="12.5546875" style="6" customWidth="1"/>
    <col min="4" max="5" width="13.44140625" style="6" customWidth="1"/>
    <col min="6" max="6" width="12.44140625" style="6" customWidth="1"/>
    <col min="7" max="7" width="25.5546875" style="6" bestFit="1" customWidth="1"/>
    <col min="8" max="16384" width="9.21875" style="6"/>
  </cols>
  <sheetData>
    <row r="1" spans="1:12" x14ac:dyDescent="0.3">
      <c r="A1" s="8" t="s">
        <v>70</v>
      </c>
    </row>
    <row r="2" spans="1:12" x14ac:dyDescent="0.3">
      <c r="A2" s="37"/>
      <c r="B2" s="27"/>
      <c r="C2" s="27"/>
      <c r="D2" s="27"/>
      <c r="E2" s="27"/>
      <c r="F2" s="27"/>
      <c r="G2" s="27"/>
    </row>
    <row r="3" spans="1:12" x14ac:dyDescent="0.3">
      <c r="A3" s="119" t="s">
        <v>98</v>
      </c>
      <c r="B3" s="120"/>
      <c r="C3" s="120"/>
      <c r="D3" s="120"/>
      <c r="E3" s="120"/>
    </row>
    <row r="4" spans="1:12" x14ac:dyDescent="0.3">
      <c r="B4" s="57"/>
      <c r="C4" s="39"/>
      <c r="D4" s="39"/>
      <c r="E4" s="39"/>
      <c r="J4" s="12"/>
      <c r="K4" s="12"/>
      <c r="L4" s="12"/>
    </row>
    <row r="5" spans="1:12" x14ac:dyDescent="0.3">
      <c r="B5" s="57"/>
      <c r="C5" s="39"/>
      <c r="D5" s="39"/>
      <c r="E5" s="39"/>
      <c r="J5" s="12"/>
      <c r="K5" s="12"/>
    </row>
    <row r="6" spans="1:12" x14ac:dyDescent="0.3">
      <c r="B6" s="57"/>
      <c r="C6" s="39"/>
      <c r="D6" s="39"/>
      <c r="E6" s="39"/>
      <c r="J6" s="12"/>
    </row>
    <row r="7" spans="1:12" x14ac:dyDescent="0.3">
      <c r="B7" s="57"/>
      <c r="C7" s="39"/>
      <c r="D7" s="39"/>
      <c r="E7" s="39"/>
    </row>
    <row r="8" spans="1:12" x14ac:dyDescent="0.3">
      <c r="B8" s="57"/>
      <c r="C8" s="39"/>
      <c r="D8" s="39"/>
      <c r="E8" s="39"/>
      <c r="J8" s="12"/>
      <c r="K8" s="12"/>
      <c r="L8" s="12"/>
    </row>
    <row r="9" spans="1:12" x14ac:dyDescent="0.3">
      <c r="B9" s="57"/>
      <c r="C9" s="39"/>
      <c r="D9" s="39"/>
      <c r="E9" s="39"/>
      <c r="J9" s="12"/>
      <c r="K9" s="12"/>
    </row>
    <row r="10" spans="1:12" x14ac:dyDescent="0.3">
      <c r="B10" s="57"/>
      <c r="C10" s="39"/>
      <c r="D10" s="39"/>
      <c r="E10" s="39"/>
      <c r="J10" s="12"/>
    </row>
    <row r="11" spans="1:12" x14ac:dyDescent="0.3">
      <c r="B11" s="57"/>
      <c r="C11" s="39"/>
      <c r="D11" s="39"/>
      <c r="E11" s="39"/>
    </row>
    <row r="12" spans="1:12" x14ac:dyDescent="0.3">
      <c r="A12" s="38"/>
      <c r="B12" s="57"/>
      <c r="C12" s="39"/>
      <c r="D12" s="39"/>
      <c r="E12" s="39"/>
      <c r="J12" s="12"/>
      <c r="K12" s="12"/>
      <c r="L12" s="12"/>
    </row>
    <row r="13" spans="1:12" x14ac:dyDescent="0.3">
      <c r="B13" s="57"/>
      <c r="C13" s="39"/>
      <c r="D13" s="39"/>
      <c r="E13" s="39"/>
      <c r="J13" s="12"/>
      <c r="K13" s="12"/>
    </row>
    <row r="14" spans="1:12" x14ac:dyDescent="0.3">
      <c r="B14" s="57"/>
      <c r="C14" s="39"/>
      <c r="D14" s="39"/>
      <c r="E14" s="39"/>
      <c r="J14" s="12"/>
    </row>
    <row r="15" spans="1:12" x14ac:dyDescent="0.3">
      <c r="B15" s="57"/>
      <c r="C15" s="39"/>
      <c r="D15" s="39"/>
      <c r="E15" s="39"/>
    </row>
    <row r="16" spans="1:12" x14ac:dyDescent="0.3">
      <c r="A16" s="38"/>
      <c r="B16" s="57"/>
      <c r="C16" s="39"/>
      <c r="D16" s="39"/>
      <c r="E16" s="39"/>
      <c r="J16" s="12"/>
      <c r="K16" s="12"/>
      <c r="L16" s="12"/>
    </row>
    <row r="17" spans="1:12" x14ac:dyDescent="0.3">
      <c r="B17" s="57"/>
      <c r="C17" s="39"/>
      <c r="D17" s="39"/>
      <c r="E17" s="39"/>
      <c r="J17" s="12"/>
      <c r="K17" s="12"/>
    </row>
    <row r="18" spans="1:12" x14ac:dyDescent="0.3">
      <c r="B18" s="57"/>
      <c r="C18" s="39"/>
      <c r="D18" s="39"/>
      <c r="E18" s="39"/>
      <c r="J18" s="12"/>
    </row>
    <row r="19" spans="1:12" x14ac:dyDescent="0.3">
      <c r="B19" s="57"/>
      <c r="C19" s="39"/>
      <c r="D19" s="39"/>
      <c r="E19" s="39"/>
    </row>
    <row r="20" spans="1:12" x14ac:dyDescent="0.3">
      <c r="B20" s="57"/>
      <c r="C20" s="39"/>
      <c r="D20" s="39"/>
      <c r="E20" s="39"/>
      <c r="J20" s="12"/>
      <c r="K20" s="12"/>
      <c r="L20" s="12"/>
    </row>
    <row r="21" spans="1:12" x14ac:dyDescent="0.3">
      <c r="B21" s="57"/>
      <c r="C21" s="39"/>
      <c r="D21" s="39"/>
      <c r="E21" s="39"/>
      <c r="J21" s="12"/>
      <c r="K21" s="12"/>
    </row>
    <row r="22" spans="1:12" x14ac:dyDescent="0.3">
      <c r="B22" s="57"/>
      <c r="C22" s="39"/>
      <c r="D22" s="39"/>
      <c r="E22" s="39"/>
      <c r="J22" s="12"/>
    </row>
    <row r="23" spans="1:12" x14ac:dyDescent="0.3">
      <c r="B23" s="57"/>
      <c r="C23" s="39"/>
      <c r="D23" s="39"/>
      <c r="E23" s="39"/>
    </row>
    <row r="24" spans="1:12" x14ac:dyDescent="0.3">
      <c r="A24" s="31"/>
    </row>
    <row r="25" spans="1:12" x14ac:dyDescent="0.3">
      <c r="A25" s="27"/>
    </row>
    <row r="26" spans="1:12" x14ac:dyDescent="0.3">
      <c r="A26" s="27"/>
    </row>
    <row r="27" spans="1:12" x14ac:dyDescent="0.3">
      <c r="A27" s="27"/>
    </row>
    <row r="28" spans="1:12" x14ac:dyDescent="0.3">
      <c r="A28" s="27"/>
    </row>
    <row r="29" spans="1:12" x14ac:dyDescent="0.3">
      <c r="A29" s="27"/>
    </row>
    <row r="30" spans="1:12" x14ac:dyDescent="0.3">
      <c r="A30" s="27"/>
    </row>
    <row r="32" spans="1:12" x14ac:dyDescent="0.3">
      <c r="A32" s="27"/>
    </row>
    <row r="33" spans="1:1" x14ac:dyDescent="0.3">
      <c r="A33" s="27"/>
    </row>
    <row r="34" spans="1:1" x14ac:dyDescent="0.3">
      <c r="A34" s="27"/>
    </row>
    <row r="35" spans="1:1" x14ac:dyDescent="0.3">
      <c r="A35" s="27"/>
    </row>
    <row r="36" spans="1:1" x14ac:dyDescent="0.3">
      <c r="A36" s="27"/>
    </row>
    <row r="37" spans="1:1" x14ac:dyDescent="0.3">
      <c r="A37" s="27"/>
    </row>
    <row r="38" spans="1:1" x14ac:dyDescent="0.3">
      <c r="A38" s="27"/>
    </row>
    <row r="39" spans="1:1" x14ac:dyDescent="0.3">
      <c r="A39" s="27"/>
    </row>
    <row r="40" spans="1:1" x14ac:dyDescent="0.3">
      <c r="A40" s="27"/>
    </row>
    <row r="41" spans="1:1" x14ac:dyDescent="0.3">
      <c r="A41" s="27"/>
    </row>
    <row r="42" spans="1:1" x14ac:dyDescent="0.3">
      <c r="A42" s="27"/>
    </row>
    <row r="43" spans="1:1" x14ac:dyDescent="0.3">
      <c r="A43" s="27"/>
    </row>
    <row r="44" spans="1:1" x14ac:dyDescent="0.3">
      <c r="A44" s="27"/>
    </row>
    <row r="45" spans="1:1" x14ac:dyDescent="0.3">
      <c r="A45" s="27"/>
    </row>
    <row r="46" spans="1:1" x14ac:dyDescent="0.3">
      <c r="A46" s="27"/>
    </row>
    <row r="47" spans="1:1" x14ac:dyDescent="0.3">
      <c r="A47" s="27"/>
    </row>
    <row r="48" spans="1:1" x14ac:dyDescent="0.3">
      <c r="A48" s="27"/>
    </row>
    <row r="49" spans="1:7" x14ac:dyDescent="0.3">
      <c r="A49" s="27"/>
    </row>
    <row r="50" spans="1:7" x14ac:dyDescent="0.3">
      <c r="A50" s="27"/>
    </row>
    <row r="51" spans="1:7" x14ac:dyDescent="0.3">
      <c r="A51" s="27"/>
    </row>
    <row r="52" spans="1:7" x14ac:dyDescent="0.3">
      <c r="A52" s="27"/>
    </row>
    <row r="53" spans="1:7" x14ac:dyDescent="0.3">
      <c r="A53" s="111"/>
      <c r="B53" s="111"/>
      <c r="C53" s="111"/>
      <c r="D53" s="111"/>
      <c r="E53" s="111"/>
      <c r="F53" s="111"/>
      <c r="G53" s="111"/>
    </row>
    <row r="54" spans="1:7" x14ac:dyDescent="0.3">
      <c r="A54" s="111"/>
      <c r="B54" s="111"/>
      <c r="C54" s="111"/>
      <c r="D54" s="111"/>
      <c r="E54" s="111"/>
      <c r="F54" s="111"/>
      <c r="G54" s="111"/>
    </row>
    <row r="55" spans="1:7" x14ac:dyDescent="0.3">
      <c r="A55" s="112"/>
      <c r="B55" s="112"/>
      <c r="C55" s="112"/>
      <c r="D55" s="112"/>
      <c r="E55" s="112"/>
      <c r="F55" s="112"/>
      <c r="G55" s="112"/>
    </row>
    <row r="56" spans="1:7" x14ac:dyDescent="0.3">
      <c r="A56" s="112"/>
      <c r="B56" s="112"/>
      <c r="C56" s="112"/>
      <c r="D56" s="112"/>
      <c r="E56" s="112"/>
      <c r="F56" s="112"/>
      <c r="G56" s="112"/>
    </row>
    <row r="57" spans="1:7" x14ac:dyDescent="0.3">
      <c r="A57" s="112"/>
      <c r="B57" s="112"/>
      <c r="C57" s="112"/>
      <c r="D57" s="112"/>
      <c r="E57" s="112"/>
      <c r="F57" s="112"/>
      <c r="G57" s="112"/>
    </row>
    <row r="58" spans="1:7" x14ac:dyDescent="0.3">
      <c r="A58" s="112"/>
      <c r="B58" s="112"/>
      <c r="C58" s="112"/>
      <c r="D58" s="112"/>
      <c r="E58" s="112"/>
      <c r="F58" s="112"/>
      <c r="G58" s="112"/>
    </row>
    <row r="59" spans="1:7" x14ac:dyDescent="0.3">
      <c r="A59" s="112"/>
      <c r="B59" s="112"/>
      <c r="C59" s="112"/>
      <c r="D59" s="112"/>
      <c r="E59" s="112"/>
      <c r="F59" s="112"/>
      <c r="G59" s="112"/>
    </row>
    <row r="60" spans="1:7" x14ac:dyDescent="0.3">
      <c r="A60" s="112"/>
      <c r="B60" s="112"/>
      <c r="C60" s="112"/>
      <c r="D60" s="112"/>
      <c r="E60" s="112"/>
      <c r="F60" s="112"/>
      <c r="G60" s="112"/>
    </row>
    <row r="61" spans="1:7" x14ac:dyDescent="0.3">
      <c r="A61" s="112"/>
      <c r="B61" s="112"/>
      <c r="C61" s="112"/>
      <c r="D61" s="112"/>
      <c r="E61" s="112"/>
      <c r="F61" s="112"/>
      <c r="G61" s="112"/>
    </row>
    <row r="62" spans="1:7" x14ac:dyDescent="0.3">
      <c r="A62" s="112"/>
      <c r="B62" s="112"/>
      <c r="C62" s="112"/>
      <c r="D62" s="112"/>
      <c r="E62" s="112"/>
      <c r="F62" s="112"/>
      <c r="G62" s="112"/>
    </row>
    <row r="63" spans="1:7" x14ac:dyDescent="0.3">
      <c r="A63" s="112"/>
      <c r="B63" s="112"/>
      <c r="C63" s="112"/>
      <c r="D63" s="112"/>
      <c r="E63" s="112"/>
      <c r="F63" s="112"/>
      <c r="G63" s="112"/>
    </row>
    <row r="64" spans="1:7" x14ac:dyDescent="0.3">
      <c r="A64" s="112"/>
      <c r="B64" s="112"/>
      <c r="C64" s="112"/>
      <c r="D64" s="112"/>
      <c r="E64" s="112"/>
      <c r="F64" s="112"/>
      <c r="G64" s="112"/>
    </row>
  </sheetData>
  <mergeCells count="3">
    <mergeCell ref="A53:G54"/>
    <mergeCell ref="A55:G64"/>
    <mergeCell ref="A3:E3"/>
  </mergeCells>
  <hyperlinks>
    <hyperlink ref="A3" r:id="rId1" location="Goal2-Progress/5e7a91f9-b973-4e1b-97d6-a303dfac6cdb/acct2025-3-1-5" xr:uid="{6D8ED286-4A14-4E64-AC25-9FDDC2BD89E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0"/>
  <sheetViews>
    <sheetView workbookViewId="0">
      <selection sqref="A1:E3"/>
    </sheetView>
  </sheetViews>
  <sheetFormatPr defaultColWidth="9.21875" defaultRowHeight="14.4" x14ac:dyDescent="0.3"/>
  <cols>
    <col min="1" max="1" width="69.77734375" style="6" bestFit="1" customWidth="1"/>
    <col min="2" max="2" width="54.5546875" style="6" customWidth="1"/>
    <col min="3" max="6" width="14.5546875" style="12" customWidth="1"/>
    <col min="7" max="16384" width="9.21875" style="6"/>
  </cols>
  <sheetData>
    <row r="1" spans="1:5" x14ac:dyDescent="0.3">
      <c r="A1" s="8" t="s">
        <v>71</v>
      </c>
    </row>
    <row r="2" spans="1:5" x14ac:dyDescent="0.3">
      <c r="A2" s="31"/>
    </row>
    <row r="3" spans="1:5" x14ac:dyDescent="0.3">
      <c r="A3" s="119" t="s">
        <v>99</v>
      </c>
      <c r="B3" s="120"/>
      <c r="C3" s="120"/>
      <c r="D3" s="120"/>
      <c r="E3" s="120"/>
    </row>
    <row r="4" spans="1:5" x14ac:dyDescent="0.3">
      <c r="A4" s="31"/>
    </row>
    <row r="5" spans="1:5" x14ac:dyDescent="0.3">
      <c r="A5" s="31"/>
    </row>
    <row r="6" spans="1:5" x14ac:dyDescent="0.3">
      <c r="A6" s="31"/>
    </row>
    <row r="7" spans="1:5" x14ac:dyDescent="0.3">
      <c r="A7" s="31"/>
    </row>
    <row r="8" spans="1:5" x14ac:dyDescent="0.3">
      <c r="A8" s="31"/>
    </row>
    <row r="9" spans="1:5" x14ac:dyDescent="0.3">
      <c r="A9" s="31"/>
    </row>
    <row r="10" spans="1:5" x14ac:dyDescent="0.3">
      <c r="A10" s="31"/>
    </row>
    <row r="11" spans="1:5" x14ac:dyDescent="0.3">
      <c r="A11" s="31"/>
    </row>
    <row r="12" spans="1:5" x14ac:dyDescent="0.3">
      <c r="A12" s="31"/>
    </row>
    <row r="13" spans="1:5" x14ac:dyDescent="0.3">
      <c r="A13" s="31"/>
    </row>
    <row r="14" spans="1:5" x14ac:dyDescent="0.3">
      <c r="A14" s="31"/>
    </row>
    <row r="15" spans="1:5" x14ac:dyDescent="0.3">
      <c r="A15" s="31"/>
    </row>
    <row r="16" spans="1:5" x14ac:dyDescent="0.3">
      <c r="A16" s="31"/>
    </row>
    <row r="17" spans="1:1" x14ac:dyDescent="0.3">
      <c r="A17" s="31"/>
    </row>
    <row r="18" spans="1:1" x14ac:dyDescent="0.3">
      <c r="A18" s="31"/>
    </row>
    <row r="19" spans="1:1" x14ac:dyDescent="0.3">
      <c r="A19" s="31"/>
    </row>
    <row r="20" spans="1:1" x14ac:dyDescent="0.3">
      <c r="A20" s="31"/>
    </row>
    <row r="21" spans="1:1" x14ac:dyDescent="0.3">
      <c r="A21" s="31"/>
    </row>
    <row r="22" spans="1:1" x14ac:dyDescent="0.3">
      <c r="A22" s="31"/>
    </row>
    <row r="23" spans="1:1" x14ac:dyDescent="0.3">
      <c r="A23" s="31"/>
    </row>
    <row r="24" spans="1:1" x14ac:dyDescent="0.3">
      <c r="A24" s="31"/>
    </row>
    <row r="25" spans="1:1" x14ac:dyDescent="0.3">
      <c r="A25" s="31"/>
    </row>
    <row r="26" spans="1:1" x14ac:dyDescent="0.3">
      <c r="A26" s="31"/>
    </row>
    <row r="27" spans="1:1" x14ac:dyDescent="0.3">
      <c r="A27" s="31"/>
    </row>
    <row r="28" spans="1:1" x14ac:dyDescent="0.3">
      <c r="A28" s="31"/>
    </row>
    <row r="29" spans="1:1" x14ac:dyDescent="0.3">
      <c r="A29" s="31"/>
    </row>
    <row r="30" spans="1:1" x14ac:dyDescent="0.3">
      <c r="A30" s="31"/>
    </row>
    <row r="32" spans="1:1" x14ac:dyDescent="0.3">
      <c r="A32" s="31"/>
    </row>
    <row r="33" spans="1:1" x14ac:dyDescent="0.3">
      <c r="A33" s="31"/>
    </row>
    <row r="34" spans="1:1" x14ac:dyDescent="0.3">
      <c r="A34" s="31"/>
    </row>
    <row r="35" spans="1:1" x14ac:dyDescent="0.3">
      <c r="A35" s="31"/>
    </row>
    <row r="36" spans="1:1" x14ac:dyDescent="0.3">
      <c r="A36" s="31"/>
    </row>
    <row r="37" spans="1:1" x14ac:dyDescent="0.3">
      <c r="A37" s="31"/>
    </row>
    <row r="38" spans="1:1" x14ac:dyDescent="0.3">
      <c r="A38" s="31"/>
    </row>
    <row r="39" spans="1:1" x14ac:dyDescent="0.3">
      <c r="A39" s="31"/>
    </row>
    <row r="40" spans="1:1" x14ac:dyDescent="0.3">
      <c r="A40" s="31"/>
    </row>
    <row r="41" spans="1:1" x14ac:dyDescent="0.3">
      <c r="A41" s="31"/>
    </row>
    <row r="42" spans="1:1" x14ac:dyDescent="0.3">
      <c r="A42" s="31"/>
    </row>
    <row r="43" spans="1:1" x14ac:dyDescent="0.3">
      <c r="A43" s="31"/>
    </row>
    <row r="44" spans="1:1" x14ac:dyDescent="0.3">
      <c r="A44" s="31"/>
    </row>
    <row r="45" spans="1:1" x14ac:dyDescent="0.3">
      <c r="A45" s="31"/>
    </row>
    <row r="46" spans="1:1" x14ac:dyDescent="0.3">
      <c r="A46" s="31"/>
    </row>
    <row r="47" spans="1:1" x14ac:dyDescent="0.3">
      <c r="A47" s="31"/>
    </row>
    <row r="48" spans="1:1" x14ac:dyDescent="0.3">
      <c r="A48" s="31"/>
    </row>
    <row r="49" spans="1:1" x14ac:dyDescent="0.3">
      <c r="A49" s="31"/>
    </row>
    <row r="50" spans="1:1" x14ac:dyDescent="0.3">
      <c r="A50" s="31"/>
    </row>
    <row r="51" spans="1:1" x14ac:dyDescent="0.3">
      <c r="A51" s="31"/>
    </row>
    <row r="52" spans="1:1" x14ac:dyDescent="0.3">
      <c r="A52" s="31"/>
    </row>
    <row r="54" spans="1:1" x14ac:dyDescent="0.3">
      <c r="A54" s="31"/>
    </row>
    <row r="55" spans="1:1" x14ac:dyDescent="0.3">
      <c r="A55" s="31"/>
    </row>
    <row r="56" spans="1:1" x14ac:dyDescent="0.3">
      <c r="A56" s="31"/>
    </row>
    <row r="57" spans="1:1" x14ac:dyDescent="0.3">
      <c r="A57" s="31"/>
    </row>
    <row r="58" spans="1:1" x14ac:dyDescent="0.3">
      <c r="A58" s="31"/>
    </row>
    <row r="59" spans="1:1" x14ac:dyDescent="0.3">
      <c r="A59" s="31"/>
    </row>
    <row r="60" spans="1:1" x14ac:dyDescent="0.3">
      <c r="A60" s="31"/>
    </row>
    <row r="61" spans="1:1" x14ac:dyDescent="0.3">
      <c r="A61" s="31"/>
    </row>
    <row r="62" spans="1:1" x14ac:dyDescent="0.3">
      <c r="A62" s="31"/>
    </row>
    <row r="63" spans="1:1" x14ac:dyDescent="0.3">
      <c r="A63" s="31"/>
    </row>
    <row r="64" spans="1:1" x14ac:dyDescent="0.3">
      <c r="A64" s="31"/>
    </row>
    <row r="65" spans="1:1" x14ac:dyDescent="0.3">
      <c r="A65" s="31"/>
    </row>
    <row r="66" spans="1:1" x14ac:dyDescent="0.3">
      <c r="A66" s="31"/>
    </row>
    <row r="67" spans="1:1" x14ac:dyDescent="0.3">
      <c r="A67" s="31"/>
    </row>
    <row r="68" spans="1:1" x14ac:dyDescent="0.3">
      <c r="A68" s="31"/>
    </row>
    <row r="69" spans="1:1" x14ac:dyDescent="0.3">
      <c r="A69" s="31"/>
    </row>
    <row r="70" spans="1:1" x14ac:dyDescent="0.3">
      <c r="A70" s="31"/>
    </row>
    <row r="71" spans="1:1" x14ac:dyDescent="0.3">
      <c r="A71" s="31"/>
    </row>
    <row r="72" spans="1:1" x14ac:dyDescent="0.3">
      <c r="A72" s="31"/>
    </row>
    <row r="73" spans="1:1" x14ac:dyDescent="0.3">
      <c r="A73" s="31"/>
    </row>
    <row r="74" spans="1:1" x14ac:dyDescent="0.3">
      <c r="A74" s="31"/>
    </row>
    <row r="76" spans="1:1" x14ac:dyDescent="0.3">
      <c r="A76" s="31"/>
    </row>
    <row r="77" spans="1:1" x14ac:dyDescent="0.3">
      <c r="A77" s="31"/>
    </row>
    <row r="78" spans="1:1" x14ac:dyDescent="0.3">
      <c r="A78" s="31"/>
    </row>
    <row r="79" spans="1:1" x14ac:dyDescent="0.3">
      <c r="A79" s="31"/>
    </row>
    <row r="80" spans="1:1" x14ac:dyDescent="0.3">
      <c r="A80" s="31"/>
    </row>
    <row r="81" spans="1:1" x14ac:dyDescent="0.3">
      <c r="A81" s="31"/>
    </row>
    <row r="82" spans="1:1" x14ac:dyDescent="0.3">
      <c r="A82" s="31"/>
    </row>
    <row r="83" spans="1:1" x14ac:dyDescent="0.3">
      <c r="A83" s="31"/>
    </row>
    <row r="84" spans="1:1" x14ac:dyDescent="0.3">
      <c r="A84" s="31"/>
    </row>
    <row r="85" spans="1:1" x14ac:dyDescent="0.3">
      <c r="A85" s="31"/>
    </row>
    <row r="86" spans="1:1" x14ac:dyDescent="0.3">
      <c r="A86" s="31"/>
    </row>
    <row r="87" spans="1:1" x14ac:dyDescent="0.3">
      <c r="A87" s="31"/>
    </row>
    <row r="88" spans="1:1" x14ac:dyDescent="0.3">
      <c r="A88" s="31"/>
    </row>
    <row r="89" spans="1:1" x14ac:dyDescent="0.3">
      <c r="A89" s="31"/>
    </row>
    <row r="90" spans="1:1" x14ac:dyDescent="0.3">
      <c r="A90" s="31"/>
    </row>
    <row r="91" spans="1:1" x14ac:dyDescent="0.3">
      <c r="A91" s="31"/>
    </row>
    <row r="92" spans="1:1" x14ac:dyDescent="0.3">
      <c r="A92" s="31"/>
    </row>
    <row r="93" spans="1:1" x14ac:dyDescent="0.3">
      <c r="A93" s="31"/>
    </row>
    <row r="94" spans="1:1" x14ac:dyDescent="0.3">
      <c r="A94" s="31"/>
    </row>
    <row r="95" spans="1:1" x14ac:dyDescent="0.3">
      <c r="A95" s="31"/>
    </row>
    <row r="96" spans="1:1" x14ac:dyDescent="0.3">
      <c r="A96" s="31"/>
    </row>
    <row r="98" spans="1:1" x14ac:dyDescent="0.3">
      <c r="A98" s="31"/>
    </row>
    <row r="99" spans="1:1" x14ac:dyDescent="0.3">
      <c r="A99" s="31"/>
    </row>
    <row r="100" spans="1:1" x14ac:dyDescent="0.3">
      <c r="A100" s="31"/>
    </row>
    <row r="101" spans="1:1" x14ac:dyDescent="0.3">
      <c r="A101" s="31"/>
    </row>
    <row r="102" spans="1:1" x14ac:dyDescent="0.3">
      <c r="A102" s="31"/>
    </row>
    <row r="103" spans="1:1" x14ac:dyDescent="0.3">
      <c r="A103" s="31"/>
    </row>
    <row r="104" spans="1:1" x14ac:dyDescent="0.3">
      <c r="A104" s="31"/>
    </row>
    <row r="105" spans="1:1" x14ac:dyDescent="0.3">
      <c r="A105" s="31"/>
    </row>
    <row r="106" spans="1:1" x14ac:dyDescent="0.3">
      <c r="A106" s="31"/>
    </row>
    <row r="107" spans="1:1" x14ac:dyDescent="0.3">
      <c r="A107" s="31"/>
    </row>
    <row r="108" spans="1:1" x14ac:dyDescent="0.3">
      <c r="A108" s="31"/>
    </row>
    <row r="109" spans="1:1" x14ac:dyDescent="0.3">
      <c r="A109" s="31"/>
    </row>
    <row r="110" spans="1:1" x14ac:dyDescent="0.3">
      <c r="A110" s="31"/>
    </row>
    <row r="111" spans="1:1" x14ac:dyDescent="0.3">
      <c r="A111" s="31"/>
    </row>
    <row r="112" spans="1:1" x14ac:dyDescent="0.3">
      <c r="A112" s="31"/>
    </row>
    <row r="113" spans="1:6" x14ac:dyDescent="0.3">
      <c r="A113" s="31"/>
    </row>
    <row r="114" spans="1:6" x14ac:dyDescent="0.3">
      <c r="A114" s="31"/>
    </row>
    <row r="115" spans="1:6" x14ac:dyDescent="0.3">
      <c r="A115" s="31"/>
    </row>
    <row r="116" spans="1:6" x14ac:dyDescent="0.3">
      <c r="A116" s="31"/>
    </row>
    <row r="117" spans="1:6" x14ac:dyDescent="0.3">
      <c r="A117" s="31"/>
    </row>
    <row r="118" spans="1:6" x14ac:dyDescent="0.3">
      <c r="A118" s="31"/>
    </row>
    <row r="119" spans="1:6" x14ac:dyDescent="0.3">
      <c r="A119" s="111"/>
      <c r="B119" s="111"/>
      <c r="C119" s="111"/>
      <c r="D119" s="111"/>
      <c r="E119" s="111"/>
      <c r="F119" s="111"/>
    </row>
    <row r="120" spans="1:6" x14ac:dyDescent="0.3">
      <c r="A120" s="111"/>
      <c r="B120" s="111"/>
      <c r="C120" s="111"/>
      <c r="D120" s="111"/>
      <c r="E120" s="111"/>
      <c r="F120" s="111"/>
    </row>
    <row r="121" spans="1:6" x14ac:dyDescent="0.3">
      <c r="A121" s="112"/>
      <c r="B121" s="112"/>
      <c r="C121" s="112"/>
      <c r="D121" s="112"/>
      <c r="E121" s="112"/>
      <c r="F121" s="112"/>
    </row>
    <row r="122" spans="1:6" x14ac:dyDescent="0.3">
      <c r="A122" s="112"/>
      <c r="B122" s="112"/>
      <c r="C122" s="112"/>
      <c r="D122" s="112"/>
      <c r="E122" s="112"/>
      <c r="F122" s="112"/>
    </row>
    <row r="123" spans="1:6" x14ac:dyDescent="0.3">
      <c r="A123" s="112"/>
      <c r="B123" s="112"/>
      <c r="C123" s="112"/>
      <c r="D123" s="112"/>
      <c r="E123" s="112"/>
      <c r="F123" s="112"/>
    </row>
    <row r="124" spans="1:6" x14ac:dyDescent="0.3">
      <c r="A124" s="112"/>
      <c r="B124" s="112"/>
      <c r="C124" s="112"/>
      <c r="D124" s="112"/>
      <c r="E124" s="112"/>
      <c r="F124" s="112"/>
    </row>
    <row r="125" spans="1:6" x14ac:dyDescent="0.3">
      <c r="A125" s="112"/>
      <c r="B125" s="112"/>
      <c r="C125" s="112"/>
      <c r="D125" s="112"/>
      <c r="E125" s="112"/>
      <c r="F125" s="112"/>
    </row>
    <row r="126" spans="1:6" x14ac:dyDescent="0.3">
      <c r="A126" s="112"/>
      <c r="B126" s="112"/>
      <c r="C126" s="112"/>
      <c r="D126" s="112"/>
      <c r="E126" s="112"/>
      <c r="F126" s="112"/>
    </row>
    <row r="127" spans="1:6" x14ac:dyDescent="0.3">
      <c r="A127" s="112"/>
      <c r="B127" s="112"/>
      <c r="C127" s="112"/>
      <c r="D127" s="112"/>
      <c r="E127" s="112"/>
      <c r="F127" s="112"/>
    </row>
    <row r="128" spans="1:6" x14ac:dyDescent="0.3">
      <c r="A128" s="112"/>
      <c r="B128" s="112"/>
      <c r="C128" s="112"/>
      <c r="D128" s="112"/>
      <c r="E128" s="112"/>
      <c r="F128" s="112"/>
    </row>
    <row r="129" spans="1:6" x14ac:dyDescent="0.3">
      <c r="A129" s="112"/>
      <c r="B129" s="112"/>
      <c r="C129" s="112"/>
      <c r="D129" s="112"/>
      <c r="E129" s="112"/>
      <c r="F129" s="112"/>
    </row>
    <row r="130" spans="1:6" x14ac:dyDescent="0.3">
      <c r="A130" s="112"/>
      <c r="B130" s="112"/>
      <c r="C130" s="112"/>
      <c r="D130" s="112"/>
      <c r="E130" s="112"/>
      <c r="F130" s="112"/>
    </row>
  </sheetData>
  <mergeCells count="3">
    <mergeCell ref="A119:F120"/>
    <mergeCell ref="A121:F130"/>
    <mergeCell ref="A3:E3"/>
  </mergeCells>
  <hyperlinks>
    <hyperlink ref="A3" r:id="rId1" location="Goal2-Progress/b32466fc-f8d2-4e8c-9f09-0c37cd8367e4/acct2025-3-1-6" xr:uid="{D3FC2BFC-5DB2-481D-8372-7EB3B899D153}"/>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8"/>
  <sheetViews>
    <sheetView workbookViewId="0">
      <selection sqref="A1:E3"/>
    </sheetView>
  </sheetViews>
  <sheetFormatPr defaultColWidth="9.21875" defaultRowHeight="14.4" x14ac:dyDescent="0.3"/>
  <cols>
    <col min="1" max="1" width="70.109375" style="6" bestFit="1" customWidth="1"/>
    <col min="2" max="2" width="11.77734375" style="6" customWidth="1"/>
    <col min="3" max="4" width="13" style="12" customWidth="1"/>
    <col min="5" max="5" width="28.21875" style="12" customWidth="1"/>
    <col min="6" max="6" width="13" style="12" customWidth="1"/>
    <col min="7" max="7" width="15.44140625" style="6" customWidth="1"/>
    <col min="8" max="16384" width="9.21875" style="6"/>
  </cols>
  <sheetData>
    <row r="1" spans="1:5" x14ac:dyDescent="0.3">
      <c r="A1" s="8" t="s">
        <v>72</v>
      </c>
    </row>
    <row r="2" spans="1:5" x14ac:dyDescent="0.3">
      <c r="A2" s="31"/>
    </row>
    <row r="3" spans="1:5" x14ac:dyDescent="0.3">
      <c r="A3" s="119" t="s">
        <v>100</v>
      </c>
      <c r="B3" s="120"/>
      <c r="C3" s="120"/>
      <c r="D3" s="120"/>
      <c r="E3" s="120"/>
    </row>
    <row r="4" spans="1:5" x14ac:dyDescent="0.3">
      <c r="A4" s="31"/>
    </row>
    <row r="5" spans="1:5" x14ac:dyDescent="0.3">
      <c r="A5" s="31"/>
    </row>
    <row r="6" spans="1:5" x14ac:dyDescent="0.3">
      <c r="A6" s="31"/>
    </row>
    <row r="7" spans="1:5" x14ac:dyDescent="0.3">
      <c r="A7" s="31"/>
    </row>
    <row r="8" spans="1:5" x14ac:dyDescent="0.3">
      <c r="A8" s="31"/>
    </row>
    <row r="10" spans="1:5" x14ac:dyDescent="0.3">
      <c r="A10" s="31"/>
    </row>
    <row r="11" spans="1:5" x14ac:dyDescent="0.3">
      <c r="A11" s="31"/>
    </row>
    <row r="12" spans="1:5" x14ac:dyDescent="0.3">
      <c r="A12" s="31"/>
    </row>
    <row r="13" spans="1:5" x14ac:dyDescent="0.3">
      <c r="A13" s="31"/>
    </row>
    <row r="14" spans="1:5" x14ac:dyDescent="0.3">
      <c r="A14" s="31"/>
    </row>
    <row r="15" spans="1:5" x14ac:dyDescent="0.3">
      <c r="A15" s="31"/>
    </row>
    <row r="16" spans="1:5" x14ac:dyDescent="0.3">
      <c r="A16" s="31"/>
    </row>
    <row r="17" spans="1:1" x14ac:dyDescent="0.3">
      <c r="A17" s="31"/>
    </row>
    <row r="18" spans="1:1" x14ac:dyDescent="0.3">
      <c r="A18" s="31"/>
    </row>
    <row r="19" spans="1:1" x14ac:dyDescent="0.3">
      <c r="A19" s="31"/>
    </row>
    <row r="20" spans="1:1" x14ac:dyDescent="0.3">
      <c r="A20" s="31"/>
    </row>
    <row r="21" spans="1:1" x14ac:dyDescent="0.3">
      <c r="A21" s="31"/>
    </row>
    <row r="22" spans="1:1" x14ac:dyDescent="0.3">
      <c r="A22" s="31"/>
    </row>
    <row r="23" spans="1:1" x14ac:dyDescent="0.3">
      <c r="A23" s="31"/>
    </row>
    <row r="24" spans="1:1" x14ac:dyDescent="0.3">
      <c r="A24" s="31"/>
    </row>
    <row r="25" spans="1:1" x14ac:dyDescent="0.3">
      <c r="A25" s="31"/>
    </row>
    <row r="26" spans="1:1" x14ac:dyDescent="0.3">
      <c r="A26" s="31"/>
    </row>
    <row r="27" spans="1:1" x14ac:dyDescent="0.3">
      <c r="A27" s="31"/>
    </row>
    <row r="28" spans="1:1" x14ac:dyDescent="0.3">
      <c r="A28" s="31"/>
    </row>
    <row r="29" spans="1:1" x14ac:dyDescent="0.3">
      <c r="A29" s="31"/>
    </row>
    <row r="30" spans="1:1" x14ac:dyDescent="0.3">
      <c r="A30" s="31"/>
    </row>
    <row r="32" spans="1:1" x14ac:dyDescent="0.3">
      <c r="A32" s="31"/>
    </row>
    <row r="33" spans="1:1" x14ac:dyDescent="0.3">
      <c r="A33" s="31"/>
    </row>
    <row r="34" spans="1:1" x14ac:dyDescent="0.3">
      <c r="A34" s="31"/>
    </row>
    <row r="35" spans="1:1" x14ac:dyDescent="0.3">
      <c r="A35" s="31"/>
    </row>
    <row r="36" spans="1:1" x14ac:dyDescent="0.3">
      <c r="A36" s="31"/>
    </row>
    <row r="37" spans="1:1" x14ac:dyDescent="0.3">
      <c r="A37" s="31"/>
    </row>
    <row r="38" spans="1:1" x14ac:dyDescent="0.3">
      <c r="A38" s="31"/>
    </row>
    <row r="39" spans="1:1" x14ac:dyDescent="0.3">
      <c r="A39" s="31"/>
    </row>
    <row r="40" spans="1:1" x14ac:dyDescent="0.3">
      <c r="A40" s="31"/>
    </row>
    <row r="41" spans="1:1" x14ac:dyDescent="0.3">
      <c r="A41" s="31"/>
    </row>
    <row r="42" spans="1:1" x14ac:dyDescent="0.3">
      <c r="A42" s="31"/>
    </row>
    <row r="43" spans="1:1" x14ac:dyDescent="0.3">
      <c r="A43" s="31"/>
    </row>
    <row r="44" spans="1:1" x14ac:dyDescent="0.3">
      <c r="A44" s="31"/>
    </row>
    <row r="45" spans="1:1" x14ac:dyDescent="0.3">
      <c r="A45" s="31"/>
    </row>
    <row r="46" spans="1:1" x14ac:dyDescent="0.3">
      <c r="A46" s="31"/>
    </row>
    <row r="47" spans="1:1" x14ac:dyDescent="0.3">
      <c r="A47" s="31"/>
    </row>
    <row r="48" spans="1:1" x14ac:dyDescent="0.3">
      <c r="A48" s="31"/>
    </row>
    <row r="49" spans="1:1" x14ac:dyDescent="0.3">
      <c r="A49" s="31"/>
    </row>
    <row r="50" spans="1:1" x14ac:dyDescent="0.3">
      <c r="A50" s="31"/>
    </row>
    <row r="51" spans="1:1" x14ac:dyDescent="0.3">
      <c r="A51" s="31"/>
    </row>
    <row r="52" spans="1:1" x14ac:dyDescent="0.3">
      <c r="A52" s="31"/>
    </row>
    <row r="54" spans="1:1" x14ac:dyDescent="0.3">
      <c r="A54" s="31"/>
    </row>
    <row r="55" spans="1:1" x14ac:dyDescent="0.3">
      <c r="A55" s="31"/>
    </row>
    <row r="56" spans="1:1" x14ac:dyDescent="0.3">
      <c r="A56" s="31"/>
    </row>
    <row r="57" spans="1:1" x14ac:dyDescent="0.3">
      <c r="A57" s="31"/>
    </row>
    <row r="58" spans="1:1" x14ac:dyDescent="0.3">
      <c r="A58" s="31"/>
    </row>
    <row r="59" spans="1:1" x14ac:dyDescent="0.3">
      <c r="A59" s="31"/>
    </row>
    <row r="60" spans="1:1" x14ac:dyDescent="0.3">
      <c r="A60" s="31"/>
    </row>
    <row r="61" spans="1:1" x14ac:dyDescent="0.3">
      <c r="A61" s="31"/>
    </row>
    <row r="62" spans="1:1" x14ac:dyDescent="0.3">
      <c r="A62" s="31"/>
    </row>
    <row r="63" spans="1:1" x14ac:dyDescent="0.3">
      <c r="A63" s="31"/>
    </row>
    <row r="64" spans="1:1" x14ac:dyDescent="0.3">
      <c r="A64" s="31"/>
    </row>
    <row r="65" spans="1:1" x14ac:dyDescent="0.3">
      <c r="A65" s="31"/>
    </row>
    <row r="66" spans="1:1" x14ac:dyDescent="0.3">
      <c r="A66" s="31"/>
    </row>
    <row r="67" spans="1:1" x14ac:dyDescent="0.3">
      <c r="A67" s="31"/>
    </row>
    <row r="68" spans="1:1" x14ac:dyDescent="0.3">
      <c r="A68" s="31"/>
    </row>
    <row r="69" spans="1:1" x14ac:dyDescent="0.3">
      <c r="A69" s="31"/>
    </row>
    <row r="70" spans="1:1" x14ac:dyDescent="0.3">
      <c r="A70" s="31"/>
    </row>
    <row r="71" spans="1:1" x14ac:dyDescent="0.3">
      <c r="A71" s="31"/>
    </row>
    <row r="72" spans="1:1" x14ac:dyDescent="0.3">
      <c r="A72" s="31"/>
    </row>
    <row r="73" spans="1:1" x14ac:dyDescent="0.3">
      <c r="A73" s="31"/>
    </row>
    <row r="74" spans="1:1" x14ac:dyDescent="0.3">
      <c r="A74" s="31"/>
    </row>
    <row r="76" spans="1:1" x14ac:dyDescent="0.3">
      <c r="A76" s="31"/>
    </row>
    <row r="77" spans="1:1" x14ac:dyDescent="0.3">
      <c r="A77" s="31"/>
    </row>
    <row r="78" spans="1:1" x14ac:dyDescent="0.3">
      <c r="A78" s="31"/>
    </row>
    <row r="79" spans="1:1" x14ac:dyDescent="0.3">
      <c r="A79" s="31"/>
    </row>
    <row r="80" spans="1:1" x14ac:dyDescent="0.3">
      <c r="A80" s="31"/>
    </row>
    <row r="81" spans="1:1" x14ac:dyDescent="0.3">
      <c r="A81" s="31"/>
    </row>
    <row r="82" spans="1:1" x14ac:dyDescent="0.3">
      <c r="A82" s="31"/>
    </row>
    <row r="83" spans="1:1" x14ac:dyDescent="0.3">
      <c r="A83" s="31"/>
    </row>
    <row r="84" spans="1:1" x14ac:dyDescent="0.3">
      <c r="A84" s="31"/>
    </row>
    <row r="85" spans="1:1" x14ac:dyDescent="0.3">
      <c r="A85" s="31"/>
    </row>
    <row r="86" spans="1:1" x14ac:dyDescent="0.3">
      <c r="A86" s="31"/>
    </row>
    <row r="87" spans="1:1" x14ac:dyDescent="0.3">
      <c r="A87" s="31"/>
    </row>
    <row r="88" spans="1:1" x14ac:dyDescent="0.3">
      <c r="A88" s="31"/>
    </row>
    <row r="89" spans="1:1" x14ac:dyDescent="0.3">
      <c r="A89" s="31"/>
    </row>
    <row r="90" spans="1:1" x14ac:dyDescent="0.3">
      <c r="A90" s="31"/>
    </row>
    <row r="91" spans="1:1" x14ac:dyDescent="0.3">
      <c r="A91" s="31"/>
    </row>
    <row r="92" spans="1:1" x14ac:dyDescent="0.3">
      <c r="A92" s="31"/>
    </row>
    <row r="93" spans="1:1" x14ac:dyDescent="0.3">
      <c r="A93" s="31"/>
    </row>
    <row r="94" spans="1:1" x14ac:dyDescent="0.3">
      <c r="A94" s="31"/>
    </row>
    <row r="95" spans="1:1" x14ac:dyDescent="0.3">
      <c r="A95" s="31"/>
    </row>
    <row r="96" spans="1:1" x14ac:dyDescent="0.3">
      <c r="A96" s="31"/>
    </row>
    <row r="97" spans="1:6" x14ac:dyDescent="0.3">
      <c r="A97" s="111"/>
      <c r="B97" s="111"/>
      <c r="C97" s="111"/>
      <c r="D97" s="111"/>
      <c r="E97" s="111"/>
      <c r="F97" s="111"/>
    </row>
    <row r="98" spans="1:6" x14ac:dyDescent="0.3">
      <c r="A98" s="111"/>
      <c r="B98" s="111"/>
      <c r="C98" s="111"/>
      <c r="D98" s="111"/>
      <c r="E98" s="111"/>
      <c r="F98" s="111"/>
    </row>
    <row r="99" spans="1:6" x14ac:dyDescent="0.3">
      <c r="A99" s="112"/>
      <c r="B99" s="112"/>
      <c r="C99" s="112"/>
      <c r="D99" s="112"/>
      <c r="E99" s="112"/>
      <c r="F99" s="112"/>
    </row>
    <row r="100" spans="1:6" x14ac:dyDescent="0.3">
      <c r="A100" s="112"/>
      <c r="B100" s="112"/>
      <c r="C100" s="112"/>
      <c r="D100" s="112"/>
      <c r="E100" s="112"/>
      <c r="F100" s="112"/>
    </row>
    <row r="101" spans="1:6" x14ac:dyDescent="0.3">
      <c r="A101" s="112"/>
      <c r="B101" s="112"/>
      <c r="C101" s="112"/>
      <c r="D101" s="112"/>
      <c r="E101" s="112"/>
      <c r="F101" s="112"/>
    </row>
    <row r="102" spans="1:6" x14ac:dyDescent="0.3">
      <c r="A102" s="112"/>
      <c r="B102" s="112"/>
      <c r="C102" s="112"/>
      <c r="D102" s="112"/>
      <c r="E102" s="112"/>
      <c r="F102" s="112"/>
    </row>
    <row r="103" spans="1:6" x14ac:dyDescent="0.3">
      <c r="A103" s="112"/>
      <c r="B103" s="112"/>
      <c r="C103" s="112"/>
      <c r="D103" s="112"/>
      <c r="E103" s="112"/>
      <c r="F103" s="112"/>
    </row>
    <row r="104" spans="1:6" x14ac:dyDescent="0.3">
      <c r="A104" s="112"/>
      <c r="B104" s="112"/>
      <c r="C104" s="112"/>
      <c r="D104" s="112"/>
      <c r="E104" s="112"/>
      <c r="F104" s="112"/>
    </row>
    <row r="105" spans="1:6" x14ac:dyDescent="0.3">
      <c r="A105" s="112"/>
      <c r="B105" s="112"/>
      <c r="C105" s="112"/>
      <c r="D105" s="112"/>
      <c r="E105" s="112"/>
      <c r="F105" s="112"/>
    </row>
    <row r="106" spans="1:6" x14ac:dyDescent="0.3">
      <c r="A106" s="112"/>
      <c r="B106" s="112"/>
      <c r="C106" s="112"/>
      <c r="D106" s="112"/>
      <c r="E106" s="112"/>
      <c r="F106" s="112"/>
    </row>
    <row r="107" spans="1:6" x14ac:dyDescent="0.3">
      <c r="A107" s="112"/>
      <c r="B107" s="112"/>
      <c r="C107" s="112"/>
      <c r="D107" s="112"/>
      <c r="E107" s="112"/>
      <c r="F107" s="112"/>
    </row>
    <row r="108" spans="1:6" x14ac:dyDescent="0.3">
      <c r="A108" s="112"/>
      <c r="B108" s="112"/>
      <c r="C108" s="112"/>
      <c r="D108" s="112"/>
      <c r="E108" s="112"/>
      <c r="F108" s="112"/>
    </row>
  </sheetData>
  <mergeCells count="3">
    <mergeCell ref="A97:F98"/>
    <mergeCell ref="A99:F108"/>
    <mergeCell ref="A3:E3"/>
  </mergeCells>
  <hyperlinks>
    <hyperlink ref="A3" r:id="rId1" location="Goal2-Progress/2caf4ab7-6e66-462a-9986-e3c8110df785/acct2025-3-1-7" xr:uid="{E2BDB6C9-482E-47DF-8546-2A53EFA885F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
  <sheetViews>
    <sheetView workbookViewId="0">
      <selection sqref="A1:B5"/>
    </sheetView>
  </sheetViews>
  <sheetFormatPr defaultColWidth="8.88671875" defaultRowHeight="14.4" x14ac:dyDescent="0.3"/>
  <cols>
    <col min="1" max="1" width="11.21875" style="6" customWidth="1"/>
    <col min="2" max="2" width="12.77734375" style="6" customWidth="1"/>
    <col min="3" max="4" width="22.21875" style="6" customWidth="1"/>
    <col min="5" max="5" width="8.88671875" style="6"/>
    <col min="6" max="6" width="9.77734375" style="6" customWidth="1"/>
    <col min="7" max="16384" width="8.88671875" style="6"/>
  </cols>
  <sheetData>
    <row r="1" spans="1:2" x14ac:dyDescent="0.3">
      <c r="A1" s="8" t="s">
        <v>73</v>
      </c>
    </row>
    <row r="3" spans="1:2" x14ac:dyDescent="0.3">
      <c r="A3" t="s">
        <v>101</v>
      </c>
      <c r="B3" s="62" t="s">
        <v>104</v>
      </c>
    </row>
    <row r="4" spans="1:2" x14ac:dyDescent="0.3">
      <c r="A4" s="6" t="s">
        <v>102</v>
      </c>
      <c r="B4" s="62" t="s">
        <v>105</v>
      </c>
    </row>
    <row r="5" spans="1:2" x14ac:dyDescent="0.3">
      <c r="A5" s="6" t="s">
        <v>103</v>
      </c>
      <c r="B5" s="62" t="s">
        <v>106</v>
      </c>
    </row>
  </sheetData>
  <hyperlinks>
    <hyperlink ref="B3" r:id="rId1" location="Grad_ratesbyGPAgroups" xr:uid="{73AE17C9-88D3-4DEF-8AF2-DCE42FE559A1}"/>
    <hyperlink ref="B4" r:id="rId2" location="Grad_ratesbyGPAgroups/f3bedebd-de6e-4652-886e-0a8f72baa2a8/acct2025-3-1-8-Pell" xr:uid="{5B1C3513-872F-445F-856F-C9334BA36388}"/>
    <hyperlink ref="B5" r:id="rId3" location="Grad_ratesbyGPAgroups/bd28dd44-4e85-42b3-93ba-72f2e76fdfc4/acct2025-3-1-8-FG" xr:uid="{7B3F5E87-B525-4F89-BA01-CDA46581758D}"/>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5ADA440CE26048ABFA504BA03FF782" ma:contentTypeVersion="0" ma:contentTypeDescription="Create a new document." ma:contentTypeScope="" ma:versionID="3267e8f5633a93b1fed030594265895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CB0555-0A83-4820-8324-7297854ED7F2}">
  <ds:schemaRefs>
    <ds:schemaRef ds:uri="http://schemas.microsoft.com/sharepoint/v3/contenttype/forms"/>
  </ds:schemaRefs>
</ds:datastoreItem>
</file>

<file path=customXml/itemProps2.xml><?xml version="1.0" encoding="utf-8"?>
<ds:datastoreItem xmlns:ds="http://schemas.openxmlformats.org/officeDocument/2006/customXml" ds:itemID="{BE6CE9A7-3DB2-4828-959F-E12365E9A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F606E78-F27C-4449-A171-070E11A296B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Chapter 3</vt:lpstr>
      <vt:lpstr>3.1.1</vt:lpstr>
      <vt:lpstr>3.1.2</vt:lpstr>
      <vt:lpstr>3.1.3</vt:lpstr>
      <vt:lpstr>3.1.4</vt:lpstr>
      <vt:lpstr>3.1.5</vt:lpstr>
      <vt:lpstr>3.1.6</vt:lpstr>
      <vt:lpstr>3.1.7</vt:lpstr>
      <vt:lpstr>3.1.8</vt:lpstr>
      <vt:lpstr>3.1.9</vt:lpstr>
      <vt:lpstr>3.1.10ab</vt:lpstr>
      <vt:lpstr>3.2.1ab</vt:lpstr>
      <vt:lpstr>3.2.2</vt:lpstr>
      <vt:lpstr>3.3.1</vt:lpstr>
      <vt:lpstr>3.3.2</vt:lpstr>
      <vt:lpstr>3.3.3</vt:lpstr>
      <vt:lpstr>3.3.4</vt:lpstr>
    </vt:vector>
  </TitlesOfParts>
  <Manager/>
  <Company>University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Susannah</dc:creator>
  <cp:keywords/>
  <dc:description/>
  <cp:lastModifiedBy>Laura Armstrong</cp:lastModifiedBy>
  <cp:revision/>
  <dcterms:created xsi:type="dcterms:W3CDTF">2015-07-08T21:46:32Z</dcterms:created>
  <dcterms:modified xsi:type="dcterms:W3CDTF">2025-07-07T20:13:26Z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0x010100BE5ADA440CE26048ABFA504BA03FF782</vt:lpwstr>
  </property>
</Properties>
</file>