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108" documentId="13_ncr:1_{53A533FA-3B69-49AA-95EF-7849306E8243}" xr6:coauthVersionLast="47" xr6:coauthVersionMax="47" xr10:uidLastSave="{EBFE060B-A190-4CBC-AC4A-2B5B4BC3AE1A}"/>
  <bookViews>
    <workbookView xWindow="-57720" yWindow="-120" windowWidth="29040" windowHeight="15720" xr2:uid="{00000000-000D-0000-FFFF-FFFF00000000}"/>
  </bookViews>
  <sheets>
    <sheet name="chapter 9" sheetId="1" r:id="rId1"/>
    <sheet name="9.1.1" sheetId="2" r:id="rId2"/>
    <sheet name="9.1.2" sheetId="4" r:id="rId3"/>
    <sheet name="9.1.3" sheetId="3" r:id="rId4"/>
    <sheet name="9.1.4" sheetId="5" r:id="rId5"/>
    <sheet name="9.2.2" sheetId="6" r:id="rId6"/>
    <sheet name="9.2.3" sheetId="10" r:id="rId7"/>
    <sheet name="9.3.1" sheetId="11" r:id="rId8"/>
    <sheet name="9.4.1" sheetId="12" r:id="rId9"/>
    <sheet name="9.4.2" sheetId="9" r:id="rId10"/>
  </sheets>
  <calcPr calcId="191029"/>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 i="12" l="1"/>
  <c r="F5" i="12" s="1"/>
  <c r="F6" i="12" s="1"/>
  <c r="F7" i="12" s="1"/>
  <c r="F8" i="12" s="1"/>
  <c r="F9" i="12" s="1"/>
  <c r="F10" i="12" s="1"/>
  <c r="F11" i="12" s="1"/>
  <c r="F12" i="12" s="1"/>
  <c r="F13" i="12" s="1"/>
  <c r="F14" i="12" s="1"/>
  <c r="F15" i="12" s="1"/>
  <c r="F16" i="12" s="1"/>
  <c r="F17" i="12" s="1"/>
  <c r="F18" i="12" s="1"/>
  <c r="F19" i="12" s="1"/>
  <c r="F20" i="12" s="1"/>
  <c r="F21" i="12" s="1"/>
  <c r="F22" i="12" s="1"/>
  <c r="F23" i="12" s="1"/>
  <c r="F24" i="12" s="1"/>
  <c r="F25" i="12" s="1"/>
  <c r="F26" i="12" s="1"/>
  <c r="F27" i="12" s="1"/>
  <c r="F28" i="12" s="1"/>
  <c r="F29" i="12" s="1"/>
  <c r="F30" i="12" s="1"/>
  <c r="F31" i="12" s="1"/>
  <c r="F32" i="12" s="1"/>
  <c r="F33" i="12" s="1"/>
  <c r="F34" i="12" s="1"/>
  <c r="F35" i="12"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<sst xmlns="http://schemas.openxmlformats.org/spreadsheetml/2006/main" count="105" uniqueCount="93">
  <si>
    <t>Fiscal Year</t>
  </si>
  <si>
    <t>9.1: RESEARCH EXPENDITURES</t>
  </si>
  <si>
    <t>Click on an indicator link or its associated tab below to see the table, source and notes.</t>
  </si>
  <si>
    <r>
      <rPr>
        <b/>
        <sz val="11"/>
        <color theme="1"/>
        <rFont val="Calibri"/>
        <family val="2"/>
        <scheme val="minor"/>
      </rPr>
      <t xml:space="preserve">Sources and Methodologies: </t>
    </r>
    <r>
      <rPr>
        <sz val="11"/>
        <color theme="1"/>
        <rFont val="Calibri"/>
        <family val="2"/>
        <scheme val="minor"/>
      </rPr>
      <t xml:space="preserve"> Data on Research activity and ouputs derive from a variety of UC and external sources, including the Corporate Financial System, the Coporate Personnel System, the UC Contracts &amp; Grants System, the UC Information Center Data Warehouse Payroll System, the UC Patent Tracking System, and the California Digital Library eScholarship System.  External sources include IPEDS (Integrated Postsecondary Education Data System) and Elsevier's SciVal ® publication database.  All dollar amounts, unless noted otherwise, are adjusted for inflation and include Post-Employment Benefit Accruals.
</t>
    </r>
  </si>
  <si>
    <t>Chapter 9: Research</t>
  </si>
  <si>
    <t>Annual deposits</t>
  </si>
  <si>
    <t>Cumulative Deposits</t>
  </si>
  <si>
    <t>FY2014</t>
  </si>
  <si>
    <t>FY2015</t>
  </si>
  <si>
    <t>FY2016</t>
  </si>
  <si>
    <t>FY2017</t>
  </si>
  <si>
    <t>FY2018</t>
  </si>
  <si>
    <t>See "Research expenditure comparisons" dashboard</t>
  </si>
  <si>
    <t>9.1.1 Direct research expenditures by fund source, Universitywide</t>
  </si>
  <si>
    <t>See "UC inventions at a glance" dashboard</t>
  </si>
  <si>
    <t>https://www.universityofcalifornia.edu/about-us/information-center/uc-inventions-glance</t>
  </si>
  <si>
    <t>Research expenditure comparisons dashboard</t>
  </si>
  <si>
    <r>
      <rPr>
        <b/>
        <sz val="11"/>
        <color indexed="8"/>
        <rFont val="Calibri"/>
        <family val="2"/>
        <scheme val="minor"/>
      </rPr>
      <t>9.1.1</t>
    </r>
    <r>
      <rPr>
        <b/>
        <sz val="11"/>
        <color theme="1"/>
        <rFont val="Calibri"/>
        <family val="2"/>
        <scheme val="minor"/>
      </rPr>
      <t xml:space="preserve"> Total research expenditures by fund source, Universitywide,  2011 to 2024</t>
    </r>
  </si>
  <si>
    <t>See "UC Nature's use data" dashboard</t>
  </si>
  <si>
    <t>UC Nature's use data</t>
  </si>
  <si>
    <t>9.1.2 Direct research expenditures by discipline, Universitywide</t>
  </si>
  <si>
    <t>9.1.3 Direct research expenditures by cost type, Universitywide</t>
  </si>
  <si>
    <t>9.1.2 Total research expenditures by discipline, Universitywide, 2011 to 2024</t>
  </si>
  <si>
    <t>9.1.3 Total research expenditures by cost type, Universitywide, 2011 to 2024</t>
  </si>
  <si>
    <t>9.1.4 Share of national research, US four-year universities</t>
  </si>
  <si>
    <t>9.2: RESEARCH EMPLOYEES</t>
  </si>
  <si>
    <t>9.4: RESEARCH IMPACT</t>
  </si>
  <si>
    <t>9.4.1 eScholarship downloads and deposits of UC scholarly materials, Universitywide</t>
  </si>
  <si>
    <t>9.4.2 Licenses, research/invention disclosures, and patent protection</t>
  </si>
  <si>
    <t>9.2.1 UC researcher California locations</t>
  </si>
  <si>
    <t>9.2.3 Average direct research expenditures per tenured/tenure track faculty, top 35 institutions, 2024</t>
  </si>
  <si>
    <t>9.2.2 Average direct research expenditures per tenured/tenure track faculty, UC and AAU comparison universities</t>
  </si>
  <si>
    <t>9.3 OFF-CAMPUS RESEARCH</t>
  </si>
  <si>
    <t>9.3.1 UC Nature use data</t>
  </si>
  <si>
    <t>9.3.2 UC Nature locations and campus affiliation</t>
  </si>
  <si>
    <t>9.2.2 Average direct research expenditures per tenured/tenure track faculty, UC and AAU comparison universities 2013 to 2024</t>
  </si>
  <si>
    <t>9.1.4 Share of national research, US four-year universities, 2011 to 2024</t>
  </si>
  <si>
    <t>9.3.1 UC Natural Reserve System faculty use data</t>
  </si>
  <si>
    <t>Row Labels</t>
  </si>
  <si>
    <t>Sum of 195521</t>
  </si>
  <si>
    <t>FY1995</t>
  </si>
  <si>
    <t>CY1995</t>
  </si>
  <si>
    <t>FY1996</t>
  </si>
  <si>
    <t>CY1996</t>
  </si>
  <si>
    <t>FY1997</t>
  </si>
  <si>
    <t>CY1997</t>
  </si>
  <si>
    <t>FY1998</t>
  </si>
  <si>
    <t>CY1998</t>
  </si>
  <si>
    <t>FY1999</t>
  </si>
  <si>
    <t>CY1999</t>
  </si>
  <si>
    <t>FY2000</t>
  </si>
  <si>
    <t>CY2000</t>
  </si>
  <si>
    <t>FY2001</t>
  </si>
  <si>
    <t>CY2001</t>
  </si>
  <si>
    <t>FY2002</t>
  </si>
  <si>
    <t>CY2002</t>
  </si>
  <si>
    <t>FY2003</t>
  </si>
  <si>
    <t>CY2003</t>
  </si>
  <si>
    <t>FY2004</t>
  </si>
  <si>
    <t>CY2004</t>
  </si>
  <si>
    <t>FY2005</t>
  </si>
  <si>
    <t>CY2005</t>
  </si>
  <si>
    <t>FY2006</t>
  </si>
  <si>
    <t>CY2006</t>
  </si>
  <si>
    <t>FY2007</t>
  </si>
  <si>
    <t>CY2007</t>
  </si>
  <si>
    <t>FY2008</t>
  </si>
  <si>
    <t>CY2008</t>
  </si>
  <si>
    <t>FY2009</t>
  </si>
  <si>
    <t>CY2009</t>
  </si>
  <si>
    <t>FY2010</t>
  </si>
  <si>
    <t>CY2010</t>
  </si>
  <si>
    <t>FY2011</t>
  </si>
  <si>
    <t>CY2011</t>
  </si>
  <si>
    <t>FY2012</t>
  </si>
  <si>
    <t>CY2012</t>
  </si>
  <si>
    <t>FY2013</t>
  </si>
  <si>
    <t>CY2013</t>
  </si>
  <si>
    <t>CY2014</t>
  </si>
  <si>
    <t>CY2015</t>
  </si>
  <si>
    <t>CY2016</t>
  </si>
  <si>
    <t>CY2017</t>
  </si>
  <si>
    <t>CY2018</t>
  </si>
  <si>
    <t>Grand Total</t>
  </si>
  <si>
    <t>CY2019</t>
  </si>
  <si>
    <t>CY2020</t>
  </si>
  <si>
    <t>CY2021</t>
  </si>
  <si>
    <t>CY2022</t>
  </si>
  <si>
    <t>CY2023</t>
  </si>
  <si>
    <t>CY2024</t>
  </si>
  <si>
    <t>CY2025</t>
  </si>
  <si>
    <t>CY2026*</t>
  </si>
  <si>
    <t>9.4.1 eScholarship downloads of UC scholarly materials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</si>
</sst>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quot;K&quot;;\(&quot;$&quot;#,##0,&quot;K&quot;\)"/>
  </numFmts>
  <fonts count="1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4"/>
      <color theme="1"/>
      <name val="Calibri"/>
      <family val="2"/>
      <scheme val="minor"/>
    </font>
    <font>
      <sz val="11"/>
      <color rgb="FF0070C0"/>
      <name val="Calibri"/>
      <family val="2"/>
      <scheme val="minor"/>
    </font>
    <font>
      <u/>
      <sz val="11"/>
      <color theme="10"/>
      <name val="Calibri"/>
      <family val="2"/>
      <scheme val="minor"/>
    </font>
    <font>
      <sz val="11"/>
      <name val="Calibri"/>
      <family val="2"/>
      <scheme val="minor"/>
    </font>
    <font>
      <sz val="10"/>
      <name val="Arial"/>
      <family val="2"/>
    </font>
    <font>
      <b/>
      <sz val="11"/>
      <color indexed="8"/>
      <name val="Calibri"/>
      <family val="2"/>
      <scheme val="minor"/>
    </font>
    <font>
      <sz val="9"/>
      <color rgb="FF000000"/>
      <name val="Arial"/>
      <family val="2"/>
    </font>
  </fonts>
  <fills count="2">
    <fill>
      <patternFill patternType="none"/>
    </fill>
    <fill>
      <patternFill patternType="gray125"/>
    </fill>
  </fills>
  <borders count="1">
    <border>
      <left/>
      <right/>
      <top/>
      <bottom/>
      <diagonal/>
    </border>
  </borders>
  <cellStyleXfs count="4">
    <xf numFmtId="0" fontId="0" fillId="0" borderId="0"/>
    <xf numFmtId="0" fontId="6" fillId="0" borderId="0" applyNumberFormat="0" applyFill="0" applyBorder="0" applyAlignment="0" applyProtection="0"/>
    <xf numFmtId="0" fontId="1" fillId="0" borderId="0"/>
    <xf numFmtId="0" fontId="8" fillId="0" borderId="0"/>
  </cellStyleXfs>
  <cellXfs count="29">
    <xf numFmtId="0" fontId="0" fillId="0" borderId="0" xfId="0"/>
    <xf numFmtId="0" fontId="0" fillId="0" borderId="0" xfId="0" applyAlignment="1">
      <alignment horizontal="left"/>
    </xf>
    <xf numFmtId="164" fontId="0" fillId="0" borderId="0" xfId="0" applyNumberFormat="1"/>
    <xf numFmtId="49" fontId="0" fillId="0" borderId="0" xfId="0" applyNumberFormat="1"/>
    <xf numFmtId="49" fontId="0" fillId="0" borderId="0" xfId="0" applyNumberFormat="1" applyAlignment="1">
      <alignment horizontal="left"/>
    </xf>
    <xf numFmtId="0" fontId="3" fillId="0" borderId="0" xfId="0" applyFont="1"/>
    <xf numFmtId="49" fontId="5" fillId="0" borderId="0" xfId="0" applyNumberFormat="1" applyFont="1"/>
    <xf numFmtId="49" fontId="7" fillId="0" borderId="0" xfId="0" applyNumberFormat="1" applyFont="1" applyAlignment="1">
      <alignment horizontal="left"/>
    </xf>
    <xf numFmtId="0" fontId="7" fillId="0" borderId="0" xfId="0" applyFont="1" applyAlignment="1">
      <alignment horizontal="right"/>
    </xf>
    <xf numFmtId="0" fontId="6" fillId="0" borderId="0" xfId="1" applyAlignment="1">
      <alignment vertical="center"/>
    </xf>
    <xf numFmtId="0" fontId="6" fillId="0" borderId="0" xfId="1"/>
    <xf numFmtId="0" fontId="6" fillId="0" borderId="0" xfId="1" applyAlignment="1">
      <alignment horizontal="left" vertical="center"/>
    </xf>
    <xf numFmtId="49" fontId="6" fillId="0" borderId="0" xfId="1" applyNumberFormat="1" applyFill="1" applyAlignment="1">
      <alignment horizontal="left"/>
    </xf>
    <xf numFmtId="0" fontId="10" fillId="0" borderId="0" xfId="0" quotePrefix="1" applyFont="1" applyAlignment="1">
      <alignment horizontal="left" vertical="top"/>
    </xf>
    <xf numFmtId="165" fontId="10" fillId="0" borderId="0" xfId="0" applyNumberFormat="1" applyFont="1" applyAlignment="1">
      <alignment vertical="center"/>
    </xf>
    <xf numFmtId="3" fontId="10" fillId="0" borderId="0" xfId="0" applyNumberFormat="1" applyFont="1" applyAlignment="1">
      <alignment vertical="center"/>
    </xf>
    <xf numFmtId="49" fontId="6" fillId="0" borderId="0" xfId="1" applyNumberFormat="1" applyAlignment="1">
      <alignment horizontal="left"/>
    </xf>
    <xf numFmtId="49" fontId="7" fillId="0" borderId="0" xfId="0" applyNumberFormat="1" applyFont="1"/>
    <xf numFmtId="3" fontId="0" fillId="0" borderId="0" xfId="0" applyNumberFormat="1"/>
    <xf numFmtId="49" fontId="0" fillId="0" borderId="0" xfId="0" applyNumberFormat="1" applyAlignment="1">
      <alignment horizontal="left" vertical="center"/>
    </xf>
    <xf numFmtId="49" fontId="0" fillId="0" borderId="0" xfId="0" applyNumberFormat="1" applyAlignment="1">
      <alignment horizontal="left" vertical="top" wrapText="1"/>
    </xf>
    <xf numFmtId="49" fontId="0" fillId="0" borderId="0" xfId="0" applyNumberFormat="1" applyAlignment="1">
      <alignment horizontal="left" vertical="top"/>
    </xf>
    <xf numFmtId="49" fontId="6" fillId="0" borderId="0" xfId="1" applyNumberFormat="1" applyFill="1" applyAlignment="1">
      <alignment horizontal="left"/>
    </xf>
    <xf numFmtId="49" fontId="7" fillId="0" borderId="0" xfId="0" applyNumberFormat="1" applyFont="1" applyAlignment="1">
      <alignment horizontal="left"/>
    </xf>
    <xf numFmtId="0" fontId="2" fillId="0" borderId="0" xfId="0" applyFont="1" applyAlignment="1">
      <alignment horizontal="left"/>
    </xf>
    <xf numFmtId="0" fontId="0" fillId="0" borderId="0" xfId="0" applyAlignment="1">
      <alignment horizontal="left"/>
    </xf>
    <xf numFmtId="49" fontId="4" fillId="0" borderId="0" xfId="0" applyNumberFormat="1" applyFont="1" applyAlignment="1">
      <alignment horizontal="left" vertical="center"/>
    </xf>
    <xf numFmtId="49" fontId="6" fillId="0" borderId="0" xfId="1" applyNumberFormat="1" applyAlignment="1">
      <alignment horizontal="left"/>
    </xf>
    <xf numFmtId="49" fontId="3" fillId="0" borderId="0" xfId="0" applyNumberFormat="1" applyFont="1" applyAlignment="1">
      <alignment horizontal="left" vertical="center"/>
    </xf>
  </cellXfs>
  <cellStyles count="4">
    <cellStyle name="Hyperlink" xfId="1" builtinId="8"/>
    <cellStyle name="Normal" xfId="0" builtinId="0"/>
    <cellStyle name="Normal 2" xfId="2" xr:uid="{00000000-0005-0000-0000-000002000000}"/>
    <cellStyle name="Normal 5"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06/relationships/rdRichValue" Target="richData/rdrichvalue.xml"/><Relationship Id="rId2" Type="http://schemas.openxmlformats.org/officeDocument/2006/relationships/worksheet" Target="worksheets/sheet2.xml"/><Relationship Id="rId16" Type="http://schemas.microsoft.com/office/2022/10/relationships/richValueRel" Target="richData/richValueRel.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cap="none" spc="0" normalizeH="0" baseline="0">
                <a:solidFill>
                  <a:schemeClr val="tx1">
                    <a:lumMod val="65000"/>
                    <a:lumOff val="35000"/>
                  </a:schemeClr>
                </a:solidFill>
                <a:latin typeface="Calibri" panose="020F0502020204030204" pitchFamily="34" charset="0"/>
                <a:ea typeface="+mj-ea"/>
                <a:cs typeface="+mj-cs"/>
              </a:defRPr>
            </a:pPr>
            <a:r>
              <a:rPr lang="en-US" sz="1200" b="1" i="0" baseline="0">
                <a:solidFill>
                  <a:sysClr val="windowText" lastClr="000000"/>
                </a:solidFill>
                <a:latin typeface="Calibri" panose="020F0502020204030204" pitchFamily="34" charset="0"/>
              </a:rPr>
              <a:t>eScholarship publication deposits</a:t>
            </a:r>
          </a:p>
        </c:rich>
      </c:tx>
      <c:overlay val="0"/>
      <c:spPr>
        <a:noFill/>
        <a:ln>
          <a:noFill/>
        </a:ln>
        <a:effectLst/>
      </c:spPr>
      <c:txPr>
        <a:bodyPr rot="0" spcFirstLastPara="1" vertOverflow="ellipsis" vert="horz" wrap="square" anchor="ctr" anchorCtr="1"/>
        <a:lstStyle/>
        <a:p>
          <a:pPr>
            <a:defRPr sz="1200" b="0" i="0" u="none" strike="noStrike" kern="1200" cap="none" spc="0" normalizeH="0" baseline="0">
              <a:solidFill>
                <a:schemeClr val="tx1">
                  <a:lumMod val="65000"/>
                  <a:lumOff val="35000"/>
                </a:schemeClr>
              </a:solidFill>
              <a:latin typeface="Calibri" panose="020F0502020204030204" pitchFamily="34" charset="0"/>
              <a:ea typeface="+mj-ea"/>
              <a:cs typeface="+mj-cs"/>
            </a:defRPr>
          </a:pPr>
          <a:endParaRPr lang="en-US"/>
        </a:p>
      </c:txPr>
    </c:title>
    <c:autoTitleDeleted val="0"/>
    <c:plotArea>
      <c:layout/>
      <c:barChart>
        <c:barDir val="col"/>
        <c:grouping val="clustered"/>
        <c:varyColors val="0"/>
        <c:ser>
          <c:idx val="0"/>
          <c:order val="0"/>
          <c:tx>
            <c:v>annual</c:v>
          </c:tx>
          <c:spPr>
            <a:solidFill>
              <a:schemeClr val="accent5">
                <a:lumMod val="50000"/>
              </a:schemeClr>
            </a:solidFill>
            <a:ln>
              <a:noFill/>
            </a:ln>
            <a:effectLst/>
          </c:spPr>
          <c:invertIfNegative val="0"/>
          <c:cat>
            <c:strRef>
              <c:f>'9.4.1'!$D$25:$D$35</c:f>
              <c:strCache>
                <c:ptCount val="11"/>
                <c:pt idx="0">
                  <c:v>CY2016</c:v>
                </c:pt>
                <c:pt idx="1">
                  <c:v>CY2017</c:v>
                </c:pt>
                <c:pt idx="2">
                  <c:v>CY2018</c:v>
                </c:pt>
                <c:pt idx="3">
                  <c:v>CY2019</c:v>
                </c:pt>
                <c:pt idx="4">
                  <c:v>CY2020</c:v>
                </c:pt>
                <c:pt idx="5">
                  <c:v>CY2021</c:v>
                </c:pt>
                <c:pt idx="6">
                  <c:v>CY2022</c:v>
                </c:pt>
                <c:pt idx="7">
                  <c:v>CY2023</c:v>
                </c:pt>
                <c:pt idx="8">
                  <c:v>CY2024</c:v>
                </c:pt>
                <c:pt idx="9">
                  <c:v>CY2025</c:v>
                </c:pt>
                <c:pt idx="10">
                  <c:v>CY2026*</c:v>
                </c:pt>
              </c:strCache>
            </c:strRef>
          </c:cat>
          <c:val>
            <c:numRef>
              <c:f>'9.4.1'!$E$25:$E$35</c:f>
              <c:numCache>
                <c:formatCode>General</c:formatCode>
                <c:ptCount val="11"/>
                <c:pt idx="0">
                  <c:v>23321</c:v>
                </c:pt>
                <c:pt idx="1">
                  <c:v>64066</c:v>
                </c:pt>
                <c:pt idx="2">
                  <c:v>31382</c:v>
                </c:pt>
                <c:pt idx="3">
                  <c:v>28116</c:v>
                </c:pt>
                <c:pt idx="4">
                  <c:v>52923</c:v>
                </c:pt>
                <c:pt idx="5">
                  <c:v>28172</c:v>
                </c:pt>
                <c:pt idx="6">
                  <c:v>31452</c:v>
                </c:pt>
                <c:pt idx="7">
                  <c:v>93954</c:v>
                </c:pt>
                <c:pt idx="8">
                  <c:v>57754</c:v>
                </c:pt>
                <c:pt idx="9">
                  <c:v>18335</c:v>
                </c:pt>
                <c:pt idx="10">
                  <c:v>7288</c:v>
                </c:pt>
              </c:numCache>
            </c:numRef>
          </c:val>
          <c:extLst>
            <c:ext xmlns:c16="http://schemas.microsoft.com/office/drawing/2014/chart" uri="{C3380CC4-5D6E-409C-BE32-E72D297353CC}">
              <c16:uniqueId val="{00000000-18E6-4A42-A4D7-C9A1C4D061F4}"/>
            </c:ext>
          </c:extLst>
        </c:ser>
        <c:dLbls>
          <c:showLegendKey val="0"/>
          <c:showVal val="0"/>
          <c:showCatName val="0"/>
          <c:showSerName val="0"/>
          <c:showPercent val="0"/>
          <c:showBubbleSize val="0"/>
        </c:dLbls>
        <c:gapWidth val="269"/>
        <c:axId val="775944560"/>
        <c:axId val="775941680"/>
      </c:barChart>
      <c:lineChart>
        <c:grouping val="standard"/>
        <c:varyColors val="0"/>
        <c:ser>
          <c:idx val="1"/>
          <c:order val="1"/>
          <c:tx>
            <c:v>cumulative</c:v>
          </c:tx>
          <c:spPr>
            <a:ln w="38100" cap="rnd">
              <a:solidFill>
                <a:schemeClr val="accent4">
                  <a:lumMod val="75000"/>
                </a:schemeClr>
              </a:solidFill>
              <a:round/>
            </a:ln>
            <a:effectLst/>
          </c:spPr>
          <c:marker>
            <c:symbol val="none"/>
          </c:marker>
          <c:cat>
            <c:strRef>
              <c:f>'9.4.1'!$D$25:$D$35</c:f>
              <c:strCache>
                <c:ptCount val="11"/>
                <c:pt idx="0">
                  <c:v>CY2016</c:v>
                </c:pt>
                <c:pt idx="1">
                  <c:v>CY2017</c:v>
                </c:pt>
                <c:pt idx="2">
                  <c:v>CY2018</c:v>
                </c:pt>
                <c:pt idx="3">
                  <c:v>CY2019</c:v>
                </c:pt>
                <c:pt idx="4">
                  <c:v>CY2020</c:v>
                </c:pt>
                <c:pt idx="5">
                  <c:v>CY2021</c:v>
                </c:pt>
                <c:pt idx="6">
                  <c:v>CY2022</c:v>
                </c:pt>
                <c:pt idx="7">
                  <c:v>CY2023</c:v>
                </c:pt>
                <c:pt idx="8">
                  <c:v>CY2024</c:v>
                </c:pt>
                <c:pt idx="9">
                  <c:v>CY2025</c:v>
                </c:pt>
                <c:pt idx="10">
                  <c:v>CY2026*</c:v>
                </c:pt>
              </c:strCache>
            </c:strRef>
          </c:cat>
          <c:val>
            <c:numRef>
              <c:f>'9.4.1'!$F$25:$F$35</c:f>
              <c:numCache>
                <c:formatCode>#,##0</c:formatCode>
                <c:ptCount val="11"/>
                <c:pt idx="0">
                  <c:v>128721</c:v>
                </c:pt>
                <c:pt idx="1">
                  <c:v>192787</c:v>
                </c:pt>
                <c:pt idx="2">
                  <c:v>224169</c:v>
                </c:pt>
                <c:pt idx="3">
                  <c:v>252285</c:v>
                </c:pt>
                <c:pt idx="4">
                  <c:v>305208</c:v>
                </c:pt>
                <c:pt idx="5">
                  <c:v>333380</c:v>
                </c:pt>
                <c:pt idx="6">
                  <c:v>364832</c:v>
                </c:pt>
                <c:pt idx="7">
                  <c:v>458786</c:v>
                </c:pt>
                <c:pt idx="8">
                  <c:v>516540</c:v>
                </c:pt>
                <c:pt idx="9">
                  <c:v>534875</c:v>
                </c:pt>
                <c:pt idx="10">
                  <c:v>542163</c:v>
                </c:pt>
              </c:numCache>
            </c:numRef>
          </c:val>
          <c:smooth val="0"/>
          <c:extLst>
            <c:ext xmlns:c16="http://schemas.microsoft.com/office/drawing/2014/chart" uri="{C3380CC4-5D6E-409C-BE32-E72D297353CC}">
              <c16:uniqueId val="{00000001-18E6-4A42-A4D7-C9A1C4D061F4}"/>
            </c:ext>
          </c:extLst>
        </c:ser>
        <c:dLbls>
          <c:showLegendKey val="0"/>
          <c:showVal val="0"/>
          <c:showCatName val="0"/>
          <c:showSerName val="0"/>
          <c:showPercent val="0"/>
          <c:showBubbleSize val="0"/>
        </c:dLbls>
        <c:marker val="1"/>
        <c:smooth val="0"/>
        <c:axId val="775944560"/>
        <c:axId val="775941680"/>
      </c:lineChart>
      <c:catAx>
        <c:axId val="7759445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n-US"/>
          </a:p>
        </c:txPr>
        <c:crossAx val="775941680"/>
        <c:crosses val="autoZero"/>
        <c:auto val="1"/>
        <c:lblAlgn val="ctr"/>
        <c:lblOffset val="100"/>
        <c:noMultiLvlLbl val="0"/>
      </c:catAx>
      <c:valAx>
        <c:axId val="77594168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59445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14</xdr:col>
      <xdr:colOff>190500</xdr:colOff>
      <xdr:row>9</xdr:row>
      <xdr:rowOff>133350</xdr:rowOff>
    </xdr:from>
    <xdr:ext cx="184731" cy="264560"/>
    <xdr:sp macro="" textlink="">
      <xdr:nvSpPr>
        <xdr:cNvPr id="2" name="TextBox 1">
          <a:extLst>
            <a:ext uri="{FF2B5EF4-FFF2-40B4-BE49-F238E27FC236}">
              <a16:creationId xmlns:a16="http://schemas.microsoft.com/office/drawing/2014/main" id="{BE3F5150-A214-47CA-8464-F02D48CA8349}"/>
            </a:ext>
          </a:extLst>
        </xdr:cNvPr>
        <xdr:cNvSpPr txBox="1"/>
      </xdr:nvSpPr>
      <xdr:spPr>
        <a:xfrm>
          <a:off x="9953625" y="1762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544510</xdr:colOff>
      <xdr:row>23</xdr:row>
      <xdr:rowOff>66675</xdr:rowOff>
    </xdr:from>
    <xdr:to>
      <xdr:col>17</xdr:col>
      <xdr:colOff>133349</xdr:colOff>
      <xdr:row>34</xdr:row>
      <xdr:rowOff>66674</xdr:rowOff>
    </xdr:to>
    <xdr:graphicFrame macro="">
      <xdr:nvGraphicFramePr>
        <xdr:cNvPr id="3" name="Chart 2">
          <a:extLst>
            <a:ext uri="{FF2B5EF4-FFF2-40B4-BE49-F238E27FC236}">
              <a16:creationId xmlns:a16="http://schemas.microsoft.com/office/drawing/2014/main" id="{40DC2967-E357-424F-BCB8-47EE1B9969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cdrucker/Desktop/eschol_deposits_allTime.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3209.669278356479" createdVersion="6" refreshedVersion="6" minRefreshableVersion="3" recordCount="279" xr:uid="{DC898E63-7976-4415-BAE1-918978A6D945}">
  <cacheSource type="worksheet">
    <worksheetSource ref="A6:C285" sheet="eschol_deposits" r:id="rId2"/>
  </cacheSource>
  <cacheFields count="3">
    <cacheField name="Year" numFmtId="0">
      <sharedItems count="24">
        <s v="FY1995"/>
        <s v="FY1996"/>
        <s v="FY1997"/>
        <s v="FY1998"/>
        <s v="FY1999"/>
        <s v="FY2000"/>
        <s v="FY2001"/>
        <s v="FY2002"/>
        <s v="FY2003"/>
        <s v="FY2004"/>
        <s v="FY2005"/>
        <s v="FY2006"/>
        <s v="FY2007"/>
        <s v="FY2008"/>
        <s v="FY2009"/>
        <s v="FY2010"/>
        <s v="FY2011"/>
        <s v="FY2012"/>
        <s v="FY2013"/>
        <s v="FY2014"/>
        <s v="FY2015"/>
        <s v="FY2016"/>
        <s v="FY2017"/>
        <s v="FY2018"/>
      </sharedItems>
    </cacheField>
    <cacheField name="Month" numFmtId="0">
      <sharedItems containsSemiMixedTypes="0" containsString="0" containsNumber="1" containsInteger="1" minValue="1" maxValue="12"/>
    </cacheField>
    <cacheField name="195521" numFmtId="0">
      <sharedItems containsString="0" containsBlank="1" containsNumber="1" containsInteger="1" minValue="6" maxValue="2808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9">
  <r>
    <x v="0"/>
    <n v="1"/>
    <n v="9"/>
  </r>
  <r>
    <x v="0"/>
    <n v="2"/>
    <m/>
  </r>
  <r>
    <x v="0"/>
    <n v="3"/>
    <m/>
  </r>
  <r>
    <x v="0"/>
    <n v="4"/>
    <m/>
  </r>
  <r>
    <x v="0"/>
    <n v="5"/>
    <m/>
  </r>
  <r>
    <x v="0"/>
    <n v="6"/>
    <m/>
  </r>
  <r>
    <x v="1"/>
    <n v="7"/>
    <m/>
  </r>
  <r>
    <x v="1"/>
    <n v="8"/>
    <m/>
  </r>
  <r>
    <x v="1"/>
    <n v="9"/>
    <m/>
  </r>
  <r>
    <x v="1"/>
    <n v="10"/>
    <m/>
  </r>
  <r>
    <x v="1"/>
    <n v="11"/>
    <m/>
  </r>
  <r>
    <x v="1"/>
    <n v="12"/>
    <n v="13"/>
  </r>
  <r>
    <x v="1"/>
    <n v="1"/>
    <m/>
  </r>
  <r>
    <x v="1"/>
    <n v="2"/>
    <m/>
  </r>
  <r>
    <x v="1"/>
    <n v="3"/>
    <m/>
  </r>
  <r>
    <x v="1"/>
    <n v="4"/>
    <m/>
  </r>
  <r>
    <x v="1"/>
    <n v="5"/>
    <m/>
  </r>
  <r>
    <x v="1"/>
    <n v="6"/>
    <m/>
  </r>
  <r>
    <x v="2"/>
    <n v="7"/>
    <m/>
  </r>
  <r>
    <x v="2"/>
    <n v="8"/>
    <n v="11"/>
  </r>
  <r>
    <x v="2"/>
    <n v="9"/>
    <m/>
  </r>
  <r>
    <x v="2"/>
    <n v="10"/>
    <m/>
  </r>
  <r>
    <x v="2"/>
    <n v="11"/>
    <m/>
  </r>
  <r>
    <x v="2"/>
    <n v="12"/>
    <m/>
  </r>
  <r>
    <x v="2"/>
    <n v="1"/>
    <m/>
  </r>
  <r>
    <x v="2"/>
    <n v="2"/>
    <m/>
  </r>
  <r>
    <x v="2"/>
    <n v="3"/>
    <n v="11"/>
  </r>
  <r>
    <x v="2"/>
    <n v="4"/>
    <m/>
  </r>
  <r>
    <x v="2"/>
    <n v="5"/>
    <m/>
  </r>
  <r>
    <x v="2"/>
    <n v="6"/>
    <m/>
  </r>
  <r>
    <x v="3"/>
    <n v="7"/>
    <m/>
  </r>
  <r>
    <x v="3"/>
    <n v="8"/>
    <m/>
  </r>
  <r>
    <x v="3"/>
    <n v="9"/>
    <m/>
  </r>
  <r>
    <x v="3"/>
    <n v="10"/>
    <m/>
  </r>
  <r>
    <x v="3"/>
    <n v="11"/>
    <m/>
  </r>
  <r>
    <x v="3"/>
    <n v="12"/>
    <n v="18"/>
  </r>
  <r>
    <x v="3"/>
    <n v="1"/>
    <m/>
  </r>
  <r>
    <x v="3"/>
    <n v="2"/>
    <m/>
  </r>
  <r>
    <x v="3"/>
    <n v="3"/>
    <m/>
  </r>
  <r>
    <x v="3"/>
    <n v="4"/>
    <m/>
  </r>
  <r>
    <x v="3"/>
    <n v="5"/>
    <m/>
  </r>
  <r>
    <x v="3"/>
    <n v="6"/>
    <m/>
  </r>
  <r>
    <x v="4"/>
    <n v="7"/>
    <m/>
  </r>
  <r>
    <x v="4"/>
    <n v="8"/>
    <m/>
  </r>
  <r>
    <x v="4"/>
    <n v="9"/>
    <m/>
  </r>
  <r>
    <x v="4"/>
    <n v="10"/>
    <n v="14"/>
  </r>
  <r>
    <x v="4"/>
    <n v="11"/>
    <m/>
  </r>
  <r>
    <x v="4"/>
    <n v="12"/>
    <m/>
  </r>
  <r>
    <x v="4"/>
    <n v="1"/>
    <m/>
  </r>
  <r>
    <x v="4"/>
    <n v="2"/>
    <m/>
  </r>
  <r>
    <x v="4"/>
    <n v="3"/>
    <m/>
  </r>
  <r>
    <x v="4"/>
    <n v="4"/>
    <m/>
  </r>
  <r>
    <x v="4"/>
    <n v="5"/>
    <n v="14"/>
  </r>
  <r>
    <x v="4"/>
    <n v="6"/>
    <m/>
  </r>
  <r>
    <x v="5"/>
    <n v="7"/>
    <m/>
  </r>
  <r>
    <x v="5"/>
    <n v="8"/>
    <m/>
  </r>
  <r>
    <x v="5"/>
    <n v="9"/>
    <m/>
  </r>
  <r>
    <x v="5"/>
    <n v="10"/>
    <m/>
  </r>
  <r>
    <x v="5"/>
    <n v="11"/>
    <n v="13"/>
  </r>
  <r>
    <x v="5"/>
    <n v="12"/>
    <m/>
  </r>
  <r>
    <x v="5"/>
    <n v="1"/>
    <m/>
  </r>
  <r>
    <x v="5"/>
    <n v="2"/>
    <m/>
  </r>
  <r>
    <x v="5"/>
    <n v="3"/>
    <m/>
  </r>
  <r>
    <x v="5"/>
    <n v="4"/>
    <m/>
  </r>
  <r>
    <x v="5"/>
    <n v="5"/>
    <m/>
  </r>
  <r>
    <x v="5"/>
    <n v="6"/>
    <m/>
  </r>
  <r>
    <x v="6"/>
    <n v="7"/>
    <m/>
  </r>
  <r>
    <x v="6"/>
    <n v="8"/>
    <m/>
  </r>
  <r>
    <x v="6"/>
    <n v="9"/>
    <n v="12"/>
  </r>
  <r>
    <x v="6"/>
    <n v="10"/>
    <m/>
  </r>
  <r>
    <x v="6"/>
    <n v="11"/>
    <m/>
  </r>
  <r>
    <x v="6"/>
    <n v="12"/>
    <m/>
  </r>
  <r>
    <x v="6"/>
    <n v="1"/>
    <m/>
  </r>
  <r>
    <x v="6"/>
    <n v="2"/>
    <m/>
  </r>
  <r>
    <x v="6"/>
    <n v="3"/>
    <n v="60"/>
  </r>
  <r>
    <x v="6"/>
    <n v="4"/>
    <m/>
  </r>
  <r>
    <x v="6"/>
    <n v="5"/>
    <m/>
  </r>
  <r>
    <x v="6"/>
    <n v="6"/>
    <m/>
  </r>
  <r>
    <x v="7"/>
    <n v="7"/>
    <m/>
  </r>
  <r>
    <x v="7"/>
    <n v="8"/>
    <m/>
  </r>
  <r>
    <x v="7"/>
    <n v="9"/>
    <m/>
  </r>
  <r>
    <x v="7"/>
    <n v="10"/>
    <m/>
  </r>
  <r>
    <x v="7"/>
    <n v="11"/>
    <m/>
  </r>
  <r>
    <x v="7"/>
    <n v="12"/>
    <m/>
  </r>
  <r>
    <x v="7"/>
    <n v="1"/>
    <n v="6"/>
  </r>
  <r>
    <x v="7"/>
    <n v="2"/>
    <n v="25"/>
  </r>
  <r>
    <x v="7"/>
    <n v="3"/>
    <n v="216"/>
  </r>
  <r>
    <x v="7"/>
    <n v="4"/>
    <n v="19"/>
  </r>
  <r>
    <x v="7"/>
    <n v="5"/>
    <n v="10"/>
  </r>
  <r>
    <x v="7"/>
    <n v="6"/>
    <n v="34"/>
  </r>
  <r>
    <x v="8"/>
    <n v="7"/>
    <n v="133"/>
  </r>
  <r>
    <x v="8"/>
    <n v="8"/>
    <n v="24"/>
  </r>
  <r>
    <x v="8"/>
    <n v="9"/>
    <n v="57"/>
  </r>
  <r>
    <x v="8"/>
    <n v="10"/>
    <n v="54"/>
  </r>
  <r>
    <x v="8"/>
    <n v="11"/>
    <n v="159"/>
  </r>
  <r>
    <x v="8"/>
    <n v="12"/>
    <n v="109"/>
  </r>
  <r>
    <x v="8"/>
    <n v="1"/>
    <n v="249"/>
  </r>
  <r>
    <x v="8"/>
    <n v="2"/>
    <n v="210"/>
  </r>
  <r>
    <x v="8"/>
    <n v="3"/>
    <n v="115"/>
  </r>
  <r>
    <x v="8"/>
    <n v="4"/>
    <n v="270"/>
  </r>
  <r>
    <x v="8"/>
    <n v="5"/>
    <n v="193"/>
  </r>
  <r>
    <x v="8"/>
    <n v="6"/>
    <n v="130"/>
  </r>
  <r>
    <x v="9"/>
    <n v="7"/>
    <n v="159"/>
  </r>
  <r>
    <x v="9"/>
    <n v="8"/>
    <n v="77"/>
  </r>
  <r>
    <x v="9"/>
    <n v="9"/>
    <n v="33"/>
  </r>
  <r>
    <x v="9"/>
    <n v="10"/>
    <n v="56"/>
  </r>
  <r>
    <x v="9"/>
    <n v="11"/>
    <n v="61"/>
  </r>
  <r>
    <x v="9"/>
    <n v="12"/>
    <n v="44"/>
  </r>
  <r>
    <x v="9"/>
    <n v="1"/>
    <n v="124"/>
  </r>
  <r>
    <x v="9"/>
    <n v="2"/>
    <n v="94"/>
  </r>
  <r>
    <x v="9"/>
    <n v="3"/>
    <n v="106"/>
  </r>
  <r>
    <x v="9"/>
    <n v="4"/>
    <n v="145"/>
  </r>
  <r>
    <x v="9"/>
    <n v="5"/>
    <n v="115"/>
  </r>
  <r>
    <x v="9"/>
    <n v="6"/>
    <n v="139"/>
  </r>
  <r>
    <x v="10"/>
    <n v="7"/>
    <n v="143"/>
  </r>
  <r>
    <x v="10"/>
    <n v="8"/>
    <n v="137"/>
  </r>
  <r>
    <x v="10"/>
    <n v="9"/>
    <n v="123"/>
  </r>
  <r>
    <x v="10"/>
    <n v="10"/>
    <n v="1268"/>
  </r>
  <r>
    <x v="10"/>
    <n v="11"/>
    <n v="535"/>
  </r>
  <r>
    <x v="10"/>
    <n v="12"/>
    <n v="238"/>
  </r>
  <r>
    <x v="10"/>
    <n v="1"/>
    <n v="345"/>
  </r>
  <r>
    <x v="10"/>
    <n v="2"/>
    <n v="315"/>
  </r>
  <r>
    <x v="10"/>
    <n v="3"/>
    <n v="576"/>
  </r>
  <r>
    <x v="10"/>
    <n v="4"/>
    <n v="320"/>
  </r>
  <r>
    <x v="10"/>
    <n v="5"/>
    <n v="491"/>
  </r>
  <r>
    <x v="10"/>
    <n v="6"/>
    <n v="284"/>
  </r>
  <r>
    <x v="11"/>
    <n v="7"/>
    <n v="173"/>
  </r>
  <r>
    <x v="11"/>
    <n v="8"/>
    <n v="333"/>
  </r>
  <r>
    <x v="11"/>
    <n v="9"/>
    <n v="163"/>
  </r>
  <r>
    <x v="11"/>
    <n v="10"/>
    <n v="1011"/>
  </r>
  <r>
    <x v="11"/>
    <n v="11"/>
    <n v="486"/>
  </r>
  <r>
    <x v="11"/>
    <n v="12"/>
    <n v="328"/>
  </r>
  <r>
    <x v="11"/>
    <n v="1"/>
    <n v="455"/>
  </r>
  <r>
    <x v="11"/>
    <n v="2"/>
    <n v="215"/>
  </r>
  <r>
    <x v="11"/>
    <n v="3"/>
    <n v="439"/>
  </r>
  <r>
    <x v="11"/>
    <n v="4"/>
    <n v="236"/>
  </r>
  <r>
    <x v="11"/>
    <n v="5"/>
    <n v="270"/>
  </r>
  <r>
    <x v="11"/>
    <n v="6"/>
    <n v="964"/>
  </r>
  <r>
    <x v="12"/>
    <n v="7"/>
    <n v="895"/>
  </r>
  <r>
    <x v="12"/>
    <n v="8"/>
    <n v="375"/>
  </r>
  <r>
    <x v="12"/>
    <n v="9"/>
    <n v="430"/>
  </r>
  <r>
    <x v="12"/>
    <n v="10"/>
    <n v="467"/>
  </r>
  <r>
    <x v="12"/>
    <n v="11"/>
    <n v="175"/>
  </r>
  <r>
    <x v="12"/>
    <n v="12"/>
    <n v="462"/>
  </r>
  <r>
    <x v="12"/>
    <n v="1"/>
    <n v="405"/>
  </r>
  <r>
    <x v="12"/>
    <n v="2"/>
    <n v="172"/>
  </r>
  <r>
    <x v="12"/>
    <n v="3"/>
    <n v="230"/>
  </r>
  <r>
    <x v="12"/>
    <n v="4"/>
    <n v="531"/>
  </r>
  <r>
    <x v="12"/>
    <n v="5"/>
    <n v="370"/>
  </r>
  <r>
    <x v="12"/>
    <n v="6"/>
    <n v="192"/>
  </r>
  <r>
    <x v="13"/>
    <n v="7"/>
    <n v="150"/>
  </r>
  <r>
    <x v="13"/>
    <n v="8"/>
    <n v="256"/>
  </r>
  <r>
    <x v="13"/>
    <n v="9"/>
    <n v="326"/>
  </r>
  <r>
    <x v="13"/>
    <n v="10"/>
    <n v="896"/>
  </r>
  <r>
    <x v="13"/>
    <n v="11"/>
    <n v="409"/>
  </r>
  <r>
    <x v="13"/>
    <n v="12"/>
    <n v="265"/>
  </r>
  <r>
    <x v="13"/>
    <n v="1"/>
    <n v="378"/>
  </r>
  <r>
    <x v="13"/>
    <n v="2"/>
    <n v="307"/>
  </r>
  <r>
    <x v="13"/>
    <n v="3"/>
    <n v="270"/>
  </r>
  <r>
    <x v="13"/>
    <n v="4"/>
    <n v="718"/>
  </r>
  <r>
    <x v="13"/>
    <n v="5"/>
    <n v="659"/>
  </r>
  <r>
    <x v="13"/>
    <n v="6"/>
    <n v="722"/>
  </r>
  <r>
    <x v="14"/>
    <n v="7"/>
    <n v="481"/>
  </r>
  <r>
    <x v="14"/>
    <n v="8"/>
    <n v="554"/>
  </r>
  <r>
    <x v="14"/>
    <n v="9"/>
    <n v="1044"/>
  </r>
  <r>
    <x v="14"/>
    <n v="10"/>
    <n v="407"/>
  </r>
  <r>
    <x v="14"/>
    <n v="11"/>
    <n v="669"/>
  </r>
  <r>
    <x v="14"/>
    <n v="12"/>
    <n v="603"/>
  </r>
  <r>
    <x v="14"/>
    <n v="1"/>
    <n v="393"/>
  </r>
  <r>
    <x v="14"/>
    <n v="2"/>
    <n v="391"/>
  </r>
  <r>
    <x v="14"/>
    <n v="3"/>
    <n v="485"/>
  </r>
  <r>
    <x v="14"/>
    <n v="4"/>
    <n v="800"/>
  </r>
  <r>
    <x v="14"/>
    <n v="5"/>
    <n v="413"/>
  </r>
  <r>
    <x v="14"/>
    <n v="6"/>
    <n v="556"/>
  </r>
  <r>
    <x v="15"/>
    <n v="7"/>
    <n v="329"/>
  </r>
  <r>
    <x v="15"/>
    <n v="8"/>
    <n v="518"/>
  </r>
  <r>
    <x v="15"/>
    <n v="9"/>
    <n v="307"/>
  </r>
  <r>
    <x v="15"/>
    <n v="10"/>
    <n v="899"/>
  </r>
  <r>
    <x v="15"/>
    <n v="11"/>
    <n v="262"/>
  </r>
  <r>
    <x v="15"/>
    <n v="12"/>
    <n v="142"/>
  </r>
  <r>
    <x v="15"/>
    <n v="1"/>
    <n v="468"/>
  </r>
  <r>
    <x v="15"/>
    <n v="2"/>
    <n v="823"/>
  </r>
  <r>
    <x v="15"/>
    <n v="3"/>
    <n v="744"/>
  </r>
  <r>
    <x v="15"/>
    <n v="4"/>
    <n v="395"/>
  </r>
  <r>
    <x v="15"/>
    <n v="5"/>
    <n v="532"/>
  </r>
  <r>
    <x v="15"/>
    <n v="6"/>
    <n v="806"/>
  </r>
  <r>
    <x v="16"/>
    <n v="7"/>
    <n v="1020"/>
  </r>
  <r>
    <x v="16"/>
    <n v="8"/>
    <n v="749"/>
  </r>
  <r>
    <x v="16"/>
    <n v="9"/>
    <n v="585"/>
  </r>
  <r>
    <x v="16"/>
    <n v="10"/>
    <n v="328"/>
  </r>
  <r>
    <x v="16"/>
    <n v="11"/>
    <n v="683"/>
  </r>
  <r>
    <x v="16"/>
    <n v="12"/>
    <n v="636"/>
  </r>
  <r>
    <x v="16"/>
    <n v="1"/>
    <n v="597"/>
  </r>
  <r>
    <x v="16"/>
    <n v="2"/>
    <n v="528"/>
  </r>
  <r>
    <x v="16"/>
    <n v="3"/>
    <n v="672"/>
  </r>
  <r>
    <x v="16"/>
    <n v="4"/>
    <n v="493"/>
  </r>
  <r>
    <x v="16"/>
    <n v="5"/>
    <n v="396"/>
  </r>
  <r>
    <x v="16"/>
    <n v="6"/>
    <n v="767"/>
  </r>
  <r>
    <x v="17"/>
    <n v="7"/>
    <n v="516"/>
  </r>
  <r>
    <x v="17"/>
    <n v="8"/>
    <n v="2608"/>
  </r>
  <r>
    <x v="17"/>
    <n v="9"/>
    <n v="483"/>
  </r>
  <r>
    <x v="17"/>
    <n v="10"/>
    <n v="410"/>
  </r>
  <r>
    <x v="17"/>
    <n v="11"/>
    <n v="179"/>
  </r>
  <r>
    <x v="17"/>
    <n v="12"/>
    <n v="296"/>
  </r>
  <r>
    <x v="17"/>
    <n v="1"/>
    <n v="369"/>
  </r>
  <r>
    <x v="17"/>
    <n v="2"/>
    <n v="297"/>
  </r>
  <r>
    <x v="17"/>
    <n v="3"/>
    <n v="290"/>
  </r>
  <r>
    <x v="17"/>
    <n v="4"/>
    <n v="497"/>
  </r>
  <r>
    <x v="17"/>
    <n v="5"/>
    <n v="316"/>
  </r>
  <r>
    <x v="17"/>
    <n v="6"/>
    <n v="308"/>
  </r>
  <r>
    <x v="18"/>
    <n v="7"/>
    <n v="405"/>
  </r>
  <r>
    <x v="18"/>
    <n v="8"/>
    <n v="243"/>
  </r>
  <r>
    <x v="18"/>
    <n v="9"/>
    <n v="791"/>
  </r>
  <r>
    <x v="18"/>
    <n v="10"/>
    <n v="648"/>
  </r>
  <r>
    <x v="18"/>
    <n v="11"/>
    <n v="980"/>
  </r>
  <r>
    <x v="18"/>
    <n v="12"/>
    <n v="300"/>
  </r>
  <r>
    <x v="18"/>
    <n v="1"/>
    <n v="957"/>
  </r>
  <r>
    <x v="18"/>
    <n v="2"/>
    <n v="1364"/>
  </r>
  <r>
    <x v="18"/>
    <n v="3"/>
    <n v="2228"/>
  </r>
  <r>
    <x v="18"/>
    <n v="4"/>
    <n v="2079"/>
  </r>
  <r>
    <x v="18"/>
    <n v="5"/>
    <n v="646"/>
  </r>
  <r>
    <x v="18"/>
    <n v="6"/>
    <n v="665"/>
  </r>
  <r>
    <x v="19"/>
    <n v="7"/>
    <n v="589"/>
  </r>
  <r>
    <x v="19"/>
    <n v="8"/>
    <n v="558"/>
  </r>
  <r>
    <x v="19"/>
    <n v="9"/>
    <n v="3524"/>
  </r>
  <r>
    <x v="19"/>
    <n v="10"/>
    <n v="393"/>
  </r>
  <r>
    <x v="19"/>
    <n v="11"/>
    <n v="726"/>
  </r>
  <r>
    <x v="19"/>
    <n v="12"/>
    <n v="605"/>
  </r>
  <r>
    <x v="19"/>
    <n v="1"/>
    <n v="938"/>
  </r>
  <r>
    <x v="19"/>
    <n v="2"/>
    <n v="397"/>
  </r>
  <r>
    <x v="19"/>
    <n v="3"/>
    <n v="1103"/>
  </r>
  <r>
    <x v="19"/>
    <n v="4"/>
    <n v="703"/>
  </r>
  <r>
    <x v="19"/>
    <n v="5"/>
    <n v="1540"/>
  </r>
  <r>
    <x v="19"/>
    <n v="6"/>
    <n v="432"/>
  </r>
  <r>
    <x v="20"/>
    <n v="7"/>
    <n v="1469"/>
  </r>
  <r>
    <x v="20"/>
    <n v="8"/>
    <n v="892"/>
  </r>
  <r>
    <x v="20"/>
    <n v="9"/>
    <n v="1148"/>
  </r>
  <r>
    <x v="20"/>
    <n v="10"/>
    <n v="430"/>
  </r>
  <r>
    <x v="20"/>
    <n v="11"/>
    <n v="817"/>
  </r>
  <r>
    <x v="20"/>
    <n v="12"/>
    <n v="898"/>
  </r>
  <r>
    <x v="20"/>
    <n v="1"/>
    <n v="1363"/>
  </r>
  <r>
    <x v="20"/>
    <n v="2"/>
    <n v="792"/>
  </r>
  <r>
    <x v="20"/>
    <n v="3"/>
    <n v="1230"/>
  </r>
  <r>
    <x v="20"/>
    <n v="4"/>
    <n v="2243"/>
  </r>
  <r>
    <x v="20"/>
    <n v="5"/>
    <n v="1020"/>
  </r>
  <r>
    <x v="20"/>
    <n v="6"/>
    <n v="1750"/>
  </r>
  <r>
    <x v="21"/>
    <n v="7"/>
    <n v="2204"/>
  </r>
  <r>
    <x v="21"/>
    <n v="8"/>
    <n v="1661"/>
  </r>
  <r>
    <x v="21"/>
    <n v="9"/>
    <n v="2351"/>
  </r>
  <r>
    <x v="21"/>
    <n v="10"/>
    <n v="1951"/>
  </r>
  <r>
    <x v="21"/>
    <n v="11"/>
    <n v="3023"/>
  </r>
  <r>
    <x v="21"/>
    <n v="12"/>
    <n v="915"/>
  </r>
  <r>
    <x v="21"/>
    <n v="1"/>
    <n v="2006"/>
  </r>
  <r>
    <x v="21"/>
    <n v="2"/>
    <n v="1558"/>
  </r>
  <r>
    <x v="21"/>
    <n v="3"/>
    <n v="2376"/>
  </r>
  <r>
    <x v="21"/>
    <n v="4"/>
    <n v="1494"/>
  </r>
  <r>
    <x v="21"/>
    <n v="5"/>
    <n v="1429"/>
  </r>
  <r>
    <x v="21"/>
    <n v="6"/>
    <n v="2082"/>
  </r>
  <r>
    <x v="22"/>
    <n v="7"/>
    <n v="2329"/>
  </r>
  <r>
    <x v="22"/>
    <n v="8"/>
    <n v="1678"/>
  </r>
  <r>
    <x v="22"/>
    <n v="9"/>
    <n v="2889"/>
  </r>
  <r>
    <x v="22"/>
    <n v="10"/>
    <n v="2714"/>
  </r>
  <r>
    <x v="22"/>
    <n v="11"/>
    <n v="913"/>
  </r>
  <r>
    <x v="22"/>
    <n v="12"/>
    <n v="1214"/>
  </r>
  <r>
    <x v="22"/>
    <n v="1"/>
    <n v="3410"/>
  </r>
  <r>
    <x v="22"/>
    <n v="2"/>
    <n v="1888"/>
  </r>
  <r>
    <x v="22"/>
    <n v="3"/>
    <n v="4289"/>
  </r>
  <r>
    <x v="22"/>
    <n v="4"/>
    <n v="5981"/>
  </r>
  <r>
    <x v="22"/>
    <n v="5"/>
    <n v="2676"/>
  </r>
  <r>
    <x v="22"/>
    <n v="6"/>
    <n v="3780"/>
  </r>
  <r>
    <x v="23"/>
    <n v="7"/>
    <n v="4174"/>
  </r>
  <r>
    <x v="23"/>
    <n v="8"/>
    <n v="2394"/>
  </r>
  <r>
    <x v="23"/>
    <n v="9"/>
    <n v="2184"/>
  </r>
  <r>
    <x v="23"/>
    <n v="10"/>
    <n v="1211"/>
  </r>
  <r>
    <x v="23"/>
    <n v="11"/>
    <n v="2557"/>
  </r>
  <r>
    <x v="23"/>
    <n v="12"/>
    <n v="28081"/>
  </r>
  <r>
    <x v="23"/>
    <n v="1"/>
    <n v="8495"/>
  </r>
  <r>
    <x v="23"/>
    <n v="2"/>
    <n v="1217"/>
  </r>
  <r>
    <x v="23"/>
    <n v="3"/>
    <n v="123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BE145B2-C329-4C75-977F-64C72CBE4E51}"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B28" firstHeaderRow="1" firstDataRow="1" firstDataCol="1"/>
  <pivotFields count="3">
    <pivotField axis="axisRow" showAll="0">
      <items count="25">
        <item x="0"/>
        <item x="1"/>
        <item x="2"/>
        <item x="3"/>
        <item x="4"/>
        <item x="5"/>
        <item x="6"/>
        <item x="7"/>
        <item x="8"/>
        <item x="9"/>
        <item x="10"/>
        <item x="11"/>
        <item x="12"/>
        <item x="13"/>
        <item x="14"/>
        <item x="15"/>
        <item x="16"/>
        <item x="17"/>
        <item x="18"/>
        <item x="19"/>
        <item x="20"/>
        <item x="21"/>
        <item x="22"/>
        <item x="23"/>
        <item t="default"/>
      </items>
    </pivotField>
    <pivotField showAll="0"/>
    <pivotField dataField="1" showAll="0"/>
  </pivotFields>
  <rowFields count="1">
    <field x="0"/>
  </rowFields>
  <rowItems count="25">
    <i>
      <x/>
    </i>
    <i>
      <x v="1"/>
    </i>
    <i>
      <x v="2"/>
    </i>
    <i>
      <x v="3"/>
    </i>
    <i>
      <x v="4"/>
    </i>
    <i>
      <x v="5"/>
    </i>
    <i>
      <x v="6"/>
    </i>
    <i>
      <x v="7"/>
    </i>
    <i>
      <x v="8"/>
    </i>
    <i>
      <x v="9"/>
    </i>
    <i>
      <x v="10"/>
    </i>
    <i>
      <x v="11"/>
    </i>
    <i>
      <x v="12"/>
    </i>
    <i>
      <x v="13"/>
    </i>
    <i>
      <x v="14"/>
    </i>
    <i>
      <x v="15"/>
    </i>
    <i>
      <x v="16"/>
    </i>
    <i>
      <x v="17"/>
    </i>
    <i>
      <x v="18"/>
    </i>
    <i>
      <x v="19"/>
    </i>
    <i>
      <x v="20"/>
    </i>
    <i>
      <x v="21"/>
    </i>
    <i>
      <x v="22"/>
    </i>
    <i>
      <x v="23"/>
    </i>
    <i t="grand">
      <x/>
    </i>
  </rowItems>
  <colItems count="1">
    <i/>
  </colItems>
  <dataFields count="1">
    <dataField name="Sum of 195521" fld="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hyperlink" Target="https://www.universityofcalifornia.edu/about-us/information-center/uc-inventions-glanc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universityofcalifornia.edu/about-us/information-center/research-expenditure-comparison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universityofcalifornia.edu/about-us/information-center/research-expenditure-comparison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universityofcalifornia.edu/about-us/information-center/research-expenditure-comparisons/"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universityofcalifornia.edu/about-us/information-center/research-expenditure-comparisons"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universityofcalifornia.edu/about-us/information-center/research-expenditure-comparison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universityofcalifornia.edu/about-us/information-center/research-expenditure-comparisons"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universityofcalifornia.edu/about-us/information-center/UCNatureUseData/"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6"/>
  <sheetViews>
    <sheetView tabSelected="1" workbookViewId="0">
      <selection sqref="A1:O7"/>
    </sheetView>
  </sheetViews>
  <sheetFormatPr defaultRowHeight="14.5" x14ac:dyDescent="0.35"/>
  <sheetData>
    <row r="1" spans="1:15" x14ac:dyDescent="0.35">
      <c r="A1" s="24" t="e" vm="1">
        <v>#VALUE!</v>
      </c>
      <c r="B1" s="25"/>
      <c r="C1" s="25"/>
      <c r="D1" s="25"/>
      <c r="E1" s="25"/>
      <c r="F1" s="25"/>
      <c r="G1" s="25"/>
      <c r="H1" s="25"/>
      <c r="I1" s="25"/>
      <c r="J1" s="25"/>
      <c r="K1" s="25"/>
      <c r="L1" s="25"/>
      <c r="M1" s="25"/>
      <c r="N1" s="25"/>
      <c r="O1" s="25"/>
    </row>
    <row r="2" spans="1:15" x14ac:dyDescent="0.35">
      <c r="A2" s="25"/>
      <c r="B2" s="25"/>
      <c r="C2" s="25"/>
      <c r="D2" s="25"/>
      <c r="E2" s="25"/>
      <c r="F2" s="25"/>
      <c r="G2" s="25"/>
      <c r="H2" s="25"/>
      <c r="I2" s="25"/>
      <c r="J2" s="25"/>
      <c r="K2" s="25"/>
      <c r="L2" s="25"/>
      <c r="M2" s="25"/>
      <c r="N2" s="25"/>
      <c r="O2" s="25"/>
    </row>
    <row r="3" spans="1:15" x14ac:dyDescent="0.35">
      <c r="A3" s="25"/>
      <c r="B3" s="25"/>
      <c r="C3" s="25"/>
      <c r="D3" s="25"/>
      <c r="E3" s="25"/>
      <c r="F3" s="25"/>
      <c r="G3" s="25"/>
      <c r="H3" s="25"/>
      <c r="I3" s="25"/>
      <c r="J3" s="25"/>
      <c r="K3" s="25"/>
      <c r="L3" s="25"/>
      <c r="M3" s="25"/>
      <c r="N3" s="25"/>
      <c r="O3" s="25"/>
    </row>
    <row r="4" spans="1:15" x14ac:dyDescent="0.35">
      <c r="A4" s="25"/>
      <c r="B4" s="25"/>
      <c r="C4" s="25"/>
      <c r="D4" s="25"/>
      <c r="E4" s="25"/>
      <c r="F4" s="25"/>
      <c r="G4" s="25"/>
      <c r="H4" s="25"/>
      <c r="I4" s="25"/>
      <c r="J4" s="25"/>
      <c r="K4" s="25"/>
      <c r="L4" s="25"/>
      <c r="M4" s="25"/>
      <c r="N4" s="25"/>
      <c r="O4" s="25"/>
    </row>
    <row r="5" spans="1:15" x14ac:dyDescent="0.35">
      <c r="A5" s="25"/>
      <c r="B5" s="25"/>
      <c r="C5" s="25"/>
      <c r="D5" s="25"/>
      <c r="E5" s="25"/>
      <c r="F5" s="25"/>
      <c r="G5" s="25"/>
      <c r="H5" s="25"/>
      <c r="I5" s="25"/>
      <c r="J5" s="25"/>
      <c r="K5" s="25"/>
      <c r="L5" s="25"/>
      <c r="M5" s="25"/>
      <c r="N5" s="25"/>
      <c r="O5" s="25"/>
    </row>
    <row r="6" spans="1:15" x14ac:dyDescent="0.35">
      <c r="A6" s="25"/>
      <c r="B6" s="25"/>
      <c r="C6" s="25"/>
      <c r="D6" s="25"/>
      <c r="E6" s="25"/>
      <c r="F6" s="25"/>
      <c r="G6" s="25"/>
      <c r="H6" s="25"/>
      <c r="I6" s="25"/>
      <c r="J6" s="25"/>
      <c r="K6" s="25"/>
      <c r="L6" s="25"/>
      <c r="M6" s="25"/>
      <c r="N6" s="25"/>
      <c r="O6" s="25"/>
    </row>
    <row r="7" spans="1:15" x14ac:dyDescent="0.35">
      <c r="A7" s="25"/>
      <c r="B7" s="25"/>
      <c r="C7" s="25"/>
      <c r="D7" s="25"/>
      <c r="E7" s="25"/>
      <c r="F7" s="25"/>
      <c r="G7" s="25"/>
      <c r="H7" s="25"/>
      <c r="I7" s="25"/>
      <c r="J7" s="25"/>
      <c r="K7" s="25"/>
      <c r="L7" s="25"/>
      <c r="M7" s="25"/>
      <c r="N7" s="25"/>
      <c r="O7" s="25"/>
    </row>
    <row r="8" spans="1:15" x14ac:dyDescent="0.35">
      <c r="A8" s="26" t="s">
        <v>4</v>
      </c>
      <c r="B8" s="19"/>
      <c r="C8" s="19"/>
      <c r="D8" s="19"/>
      <c r="E8" s="19"/>
      <c r="F8" s="19"/>
      <c r="G8" s="19"/>
      <c r="H8" s="19"/>
      <c r="I8" s="19"/>
      <c r="J8" s="19"/>
      <c r="K8" s="19"/>
      <c r="L8" s="19"/>
      <c r="M8" s="19"/>
      <c r="N8" s="19"/>
      <c r="O8" s="19"/>
    </row>
    <row r="9" spans="1:15" x14ac:dyDescent="0.35">
      <c r="A9" s="19"/>
      <c r="B9" s="19"/>
      <c r="C9" s="19"/>
      <c r="D9" s="19"/>
      <c r="E9" s="19"/>
      <c r="F9" s="19"/>
      <c r="G9" s="19"/>
      <c r="H9" s="19"/>
      <c r="I9" s="19"/>
      <c r="J9" s="19"/>
      <c r="K9" s="19"/>
      <c r="L9" s="19"/>
      <c r="M9" s="19"/>
      <c r="N9" s="19"/>
      <c r="O9" s="19"/>
    </row>
    <row r="10" spans="1:15" x14ac:dyDescent="0.35">
      <c r="A10" s="19" t="s">
        <v>1</v>
      </c>
      <c r="B10" s="19"/>
      <c r="C10" s="19"/>
      <c r="D10" s="19"/>
      <c r="E10" s="19"/>
      <c r="F10" s="19"/>
      <c r="G10" s="19"/>
      <c r="H10" s="19"/>
      <c r="I10" s="19"/>
      <c r="J10" s="19"/>
      <c r="K10" s="19"/>
      <c r="L10" s="19"/>
      <c r="M10" s="19"/>
      <c r="N10" s="19"/>
      <c r="O10" s="19"/>
    </row>
    <row r="11" spans="1:15" x14ac:dyDescent="0.35">
      <c r="A11" s="6"/>
      <c r="B11" s="27" t="s">
        <v>13</v>
      </c>
      <c r="C11" s="27"/>
      <c r="D11" s="27"/>
      <c r="E11" s="27"/>
      <c r="F11" s="27"/>
      <c r="G11" s="27"/>
      <c r="H11" s="27"/>
      <c r="I11" s="27"/>
      <c r="J11" s="27"/>
      <c r="K11" s="27"/>
      <c r="L11" s="27"/>
      <c r="M11" s="27"/>
      <c r="N11" s="27"/>
      <c r="O11" s="27"/>
    </row>
    <row r="12" spans="1:15" x14ac:dyDescent="0.35">
      <c r="A12" s="6"/>
      <c r="B12" s="22" t="s">
        <v>20</v>
      </c>
      <c r="C12" s="22"/>
      <c r="D12" s="22"/>
      <c r="E12" s="22"/>
      <c r="F12" s="22"/>
      <c r="G12" s="22"/>
      <c r="H12" s="22"/>
      <c r="I12" s="22"/>
      <c r="J12" s="22"/>
      <c r="K12" s="22"/>
      <c r="L12" s="22"/>
      <c r="M12" s="22"/>
      <c r="N12" s="22"/>
      <c r="O12" s="22"/>
    </row>
    <row r="13" spans="1:15" x14ac:dyDescent="0.35">
      <c r="A13" s="6"/>
      <c r="B13" s="22" t="s">
        <v>21</v>
      </c>
      <c r="C13" s="22"/>
      <c r="D13" s="22"/>
      <c r="E13" s="22"/>
      <c r="F13" s="22"/>
      <c r="G13" s="22"/>
      <c r="H13" s="22"/>
      <c r="I13" s="22"/>
      <c r="J13" s="22"/>
      <c r="K13" s="22"/>
      <c r="L13" s="22"/>
      <c r="M13" s="22"/>
      <c r="N13" s="22"/>
      <c r="O13" s="22"/>
    </row>
    <row r="14" spans="1:15" x14ac:dyDescent="0.35">
      <c r="A14" s="6"/>
      <c r="B14" s="22" t="s">
        <v>24</v>
      </c>
      <c r="C14" s="22"/>
      <c r="D14" s="22"/>
      <c r="E14" s="22"/>
      <c r="F14" s="22"/>
      <c r="G14" s="22"/>
      <c r="H14" s="22"/>
      <c r="I14" s="22"/>
      <c r="J14" s="22"/>
      <c r="K14" s="22"/>
      <c r="L14" s="22"/>
      <c r="M14" s="22"/>
      <c r="N14" s="22"/>
      <c r="O14" s="22"/>
    </row>
    <row r="15" spans="1:15" x14ac:dyDescent="0.35">
      <c r="A15" s="6"/>
      <c r="B15" s="12"/>
      <c r="C15" s="12"/>
      <c r="D15" s="12"/>
      <c r="E15" s="12"/>
      <c r="F15" s="12"/>
      <c r="G15" s="12"/>
      <c r="H15" s="12"/>
      <c r="I15" s="12"/>
      <c r="J15" s="12"/>
      <c r="K15" s="12"/>
      <c r="L15" s="12"/>
      <c r="M15" s="12"/>
      <c r="N15" s="12"/>
      <c r="O15" s="12"/>
    </row>
    <row r="16" spans="1:15" x14ac:dyDescent="0.35">
      <c r="A16" s="17" t="s">
        <v>25</v>
      </c>
      <c r="B16" s="12"/>
      <c r="C16" s="12"/>
      <c r="D16" s="12"/>
      <c r="E16" s="12"/>
      <c r="F16" s="12"/>
      <c r="G16" s="12"/>
      <c r="H16" s="12"/>
      <c r="I16" s="12"/>
      <c r="J16" s="12"/>
      <c r="K16" s="12"/>
      <c r="L16" s="12"/>
      <c r="M16" s="12"/>
      <c r="N16" s="12"/>
      <c r="O16" s="12"/>
    </row>
    <row r="17" spans="1:15" x14ac:dyDescent="0.35">
      <c r="A17" s="6"/>
      <c r="B17" t="s">
        <v>29</v>
      </c>
      <c r="C17" s="12"/>
      <c r="D17" s="12"/>
      <c r="E17" s="12"/>
      <c r="F17" s="12"/>
      <c r="G17" s="12"/>
      <c r="H17" s="12"/>
      <c r="I17" s="12"/>
      <c r="J17" s="12"/>
      <c r="K17" s="12"/>
      <c r="L17" s="12"/>
      <c r="M17" s="12"/>
      <c r="N17" s="12"/>
      <c r="O17" s="12"/>
    </row>
    <row r="18" spans="1:15" x14ac:dyDescent="0.35">
      <c r="A18" s="6"/>
      <c r="B18" s="22" t="s">
        <v>31</v>
      </c>
      <c r="C18" s="22"/>
      <c r="D18" s="22"/>
      <c r="E18" s="22"/>
      <c r="F18" s="22"/>
      <c r="G18" s="22"/>
      <c r="H18" s="22"/>
      <c r="I18" s="22"/>
      <c r="J18" s="22"/>
      <c r="K18" s="22"/>
      <c r="L18" s="22"/>
      <c r="M18" s="22"/>
      <c r="N18" s="22"/>
      <c r="O18" s="22"/>
    </row>
    <row r="19" spans="1:15" x14ac:dyDescent="0.35">
      <c r="A19" s="6"/>
      <c r="B19" s="12" t="s">
        <v>30</v>
      </c>
      <c r="C19" s="12"/>
      <c r="D19" s="12"/>
      <c r="E19" s="12"/>
      <c r="F19" s="12"/>
      <c r="G19" s="12"/>
      <c r="H19" s="12"/>
      <c r="I19" s="12"/>
      <c r="J19" s="12"/>
      <c r="K19" s="12"/>
      <c r="L19" s="12"/>
      <c r="M19" s="12"/>
      <c r="N19" s="12"/>
      <c r="O19" s="12"/>
    </row>
    <row r="20" spans="1:15" x14ac:dyDescent="0.35">
      <c r="A20" s="6"/>
      <c r="B20" s="12"/>
      <c r="C20" s="12"/>
      <c r="D20" s="12"/>
      <c r="E20" s="12"/>
      <c r="F20" s="12"/>
      <c r="G20" s="12"/>
      <c r="H20" s="12"/>
      <c r="I20" s="12"/>
      <c r="J20" s="12"/>
      <c r="K20" s="12"/>
      <c r="L20" s="12"/>
      <c r="M20" s="12"/>
      <c r="N20" s="12"/>
      <c r="O20" s="12"/>
    </row>
    <row r="21" spans="1:15" x14ac:dyDescent="0.35">
      <c r="A21" s="17" t="s">
        <v>32</v>
      </c>
      <c r="B21" s="12"/>
      <c r="C21" s="12"/>
      <c r="D21" s="12"/>
      <c r="E21" s="12"/>
      <c r="F21" s="12"/>
      <c r="G21" s="12"/>
      <c r="H21" s="12"/>
      <c r="I21" s="12"/>
      <c r="J21" s="12"/>
      <c r="K21" s="12"/>
      <c r="L21" s="12"/>
      <c r="M21" s="12"/>
      <c r="N21" s="12"/>
      <c r="O21" s="12"/>
    </row>
    <row r="22" spans="1:15" x14ac:dyDescent="0.35">
      <c r="A22" s="6"/>
      <c r="B22" s="12" t="s">
        <v>33</v>
      </c>
      <c r="C22" s="12"/>
      <c r="D22" s="12"/>
      <c r="E22" s="12"/>
      <c r="F22" s="12"/>
      <c r="G22" s="12"/>
      <c r="H22" s="12"/>
      <c r="I22" s="12"/>
      <c r="J22" s="12"/>
      <c r="K22" s="12"/>
      <c r="L22" s="12"/>
      <c r="M22" s="12"/>
      <c r="N22" s="12"/>
      <c r="O22" s="12"/>
    </row>
    <row r="23" spans="1:15" x14ac:dyDescent="0.35">
      <c r="A23" s="6"/>
      <c r="B23" t="s">
        <v>34</v>
      </c>
      <c r="C23" s="12"/>
      <c r="D23" s="12"/>
      <c r="E23" s="12"/>
      <c r="F23" s="12"/>
      <c r="G23" s="12"/>
      <c r="H23" s="12"/>
      <c r="I23" s="12"/>
      <c r="J23" s="12"/>
      <c r="K23" s="12"/>
      <c r="L23" s="12"/>
      <c r="M23" s="12"/>
      <c r="N23" s="12"/>
      <c r="O23" s="12"/>
    </row>
    <row r="24" spans="1:15" x14ac:dyDescent="0.35">
      <c r="A24" s="6"/>
      <c r="B24" s="12"/>
      <c r="C24" s="12"/>
      <c r="D24" s="12"/>
      <c r="E24" s="12"/>
      <c r="F24" s="12"/>
      <c r="G24" s="12"/>
      <c r="H24" s="12"/>
      <c r="I24" s="12"/>
      <c r="J24" s="12"/>
      <c r="K24" s="12"/>
      <c r="L24" s="12"/>
      <c r="M24" s="12"/>
      <c r="N24" s="12"/>
      <c r="O24" s="12"/>
    </row>
    <row r="25" spans="1:15" x14ac:dyDescent="0.35">
      <c r="A25" s="23" t="s">
        <v>26</v>
      </c>
      <c r="B25" s="23"/>
      <c r="C25" s="23"/>
      <c r="D25" s="23"/>
      <c r="E25" s="23"/>
      <c r="F25" s="23"/>
      <c r="G25" s="23"/>
      <c r="H25" s="23"/>
      <c r="I25" s="23"/>
      <c r="J25" s="23"/>
      <c r="K25" s="23"/>
      <c r="L25" s="23"/>
      <c r="M25" s="23"/>
      <c r="N25" s="23"/>
      <c r="O25" s="23"/>
    </row>
    <row r="26" spans="1:15" x14ac:dyDescent="0.35">
      <c r="A26" s="7"/>
      <c r="B26" s="22" t="s">
        <v>27</v>
      </c>
      <c r="C26" s="22"/>
      <c r="D26" s="22"/>
      <c r="E26" s="22"/>
      <c r="F26" s="22"/>
      <c r="G26" s="22"/>
      <c r="H26" s="22"/>
      <c r="I26" s="22"/>
      <c r="J26" s="22"/>
      <c r="K26" s="22"/>
      <c r="L26" s="22"/>
      <c r="M26" s="22"/>
      <c r="N26" s="22"/>
      <c r="O26" s="22"/>
    </row>
    <row r="27" spans="1:15" x14ac:dyDescent="0.35">
      <c r="A27" s="7"/>
      <c r="B27" s="22" t="s">
        <v>28</v>
      </c>
      <c r="C27" s="22"/>
      <c r="D27" s="22"/>
      <c r="E27" s="22"/>
      <c r="F27" s="22"/>
      <c r="G27" s="22"/>
      <c r="H27" s="22"/>
      <c r="I27" s="22"/>
      <c r="J27" s="22"/>
      <c r="K27" s="22"/>
      <c r="L27" s="22"/>
      <c r="M27" s="22"/>
      <c r="N27" s="22"/>
      <c r="O27" s="22"/>
    </row>
    <row r="28" spans="1:15" x14ac:dyDescent="0.35">
      <c r="A28" s="3"/>
      <c r="B28" s="4"/>
      <c r="C28" s="4"/>
      <c r="D28" s="4"/>
      <c r="E28" s="4"/>
      <c r="F28" s="4"/>
      <c r="G28" s="4"/>
      <c r="H28" s="4"/>
      <c r="I28" s="4"/>
      <c r="J28" s="4"/>
      <c r="K28" s="4"/>
      <c r="L28" s="4"/>
      <c r="M28" s="4"/>
      <c r="N28" s="4"/>
      <c r="O28" s="4"/>
    </row>
    <row r="29" spans="1:15" x14ac:dyDescent="0.35">
      <c r="A29" s="3"/>
      <c r="B29" s="4"/>
      <c r="C29" s="4"/>
      <c r="D29" s="4"/>
      <c r="E29" s="4"/>
      <c r="F29" s="4"/>
      <c r="G29" s="4"/>
      <c r="H29" s="4"/>
      <c r="I29" s="4"/>
      <c r="J29" s="4"/>
      <c r="K29" s="4"/>
      <c r="L29" s="4"/>
      <c r="M29" s="4"/>
      <c r="N29" s="4"/>
      <c r="O29" s="4"/>
    </row>
    <row r="30" spans="1:15" x14ac:dyDescent="0.35">
      <c r="A30" s="19" t="s">
        <v>2</v>
      </c>
      <c r="B30" s="19"/>
      <c r="C30" s="19"/>
      <c r="D30" s="19"/>
      <c r="E30" s="19"/>
      <c r="F30" s="19"/>
      <c r="G30" s="19"/>
      <c r="H30" s="19"/>
      <c r="I30" s="19"/>
      <c r="J30" s="19"/>
      <c r="K30" s="19"/>
      <c r="L30" s="19"/>
      <c r="M30" s="19"/>
      <c r="N30" s="19"/>
      <c r="O30" s="19"/>
    </row>
    <row r="31" spans="1:15" x14ac:dyDescent="0.35">
      <c r="A31" s="19"/>
      <c r="B31" s="19"/>
      <c r="C31" s="19"/>
      <c r="D31" s="19"/>
      <c r="E31" s="19"/>
      <c r="F31" s="19"/>
      <c r="G31" s="19"/>
      <c r="H31" s="19"/>
      <c r="I31" s="19"/>
      <c r="J31" s="19"/>
      <c r="K31" s="19"/>
      <c r="L31" s="19"/>
      <c r="M31" s="19"/>
      <c r="N31" s="19"/>
      <c r="O31" s="19"/>
    </row>
    <row r="32" spans="1:15" x14ac:dyDescent="0.35">
      <c r="A32" s="20" t="s">
        <v>3</v>
      </c>
      <c r="B32" s="21"/>
      <c r="C32" s="21"/>
      <c r="D32" s="21"/>
      <c r="E32" s="21"/>
      <c r="F32" s="21"/>
      <c r="G32" s="21"/>
      <c r="H32" s="21"/>
      <c r="I32" s="21"/>
      <c r="J32" s="21"/>
      <c r="K32" s="21"/>
      <c r="L32" s="21"/>
      <c r="M32" s="21"/>
      <c r="N32" s="21"/>
      <c r="O32" s="21"/>
    </row>
    <row r="33" spans="1:15" x14ac:dyDescent="0.35">
      <c r="A33" s="21"/>
      <c r="B33" s="21"/>
      <c r="C33" s="21"/>
      <c r="D33" s="21"/>
      <c r="E33" s="21"/>
      <c r="F33" s="21"/>
      <c r="G33" s="21"/>
      <c r="H33" s="21"/>
      <c r="I33" s="21"/>
      <c r="J33" s="21"/>
      <c r="K33" s="21"/>
      <c r="L33" s="21"/>
      <c r="M33" s="21"/>
      <c r="N33" s="21"/>
      <c r="O33" s="21"/>
    </row>
    <row r="34" spans="1:15" x14ac:dyDescent="0.35">
      <c r="A34" s="21"/>
      <c r="B34" s="21"/>
      <c r="C34" s="21"/>
      <c r="D34" s="21"/>
      <c r="E34" s="21"/>
      <c r="F34" s="21"/>
      <c r="G34" s="21"/>
      <c r="H34" s="21"/>
      <c r="I34" s="21"/>
      <c r="J34" s="21"/>
      <c r="K34" s="21"/>
      <c r="L34" s="21"/>
      <c r="M34" s="21"/>
      <c r="N34" s="21"/>
      <c r="O34" s="21"/>
    </row>
    <row r="35" spans="1:15" x14ac:dyDescent="0.35">
      <c r="A35" s="21"/>
      <c r="B35" s="21"/>
      <c r="C35" s="21"/>
      <c r="D35" s="21"/>
      <c r="E35" s="21"/>
      <c r="F35" s="21"/>
      <c r="G35" s="21"/>
      <c r="H35" s="21"/>
      <c r="I35" s="21"/>
      <c r="J35" s="21"/>
      <c r="K35" s="21"/>
      <c r="L35" s="21"/>
      <c r="M35" s="21"/>
      <c r="N35" s="21"/>
      <c r="O35" s="21"/>
    </row>
    <row r="36" spans="1:15" x14ac:dyDescent="0.35">
      <c r="A36" s="21"/>
      <c r="B36" s="21"/>
      <c r="C36" s="21"/>
      <c r="D36" s="21"/>
      <c r="E36" s="21"/>
      <c r="F36" s="21"/>
      <c r="G36" s="21"/>
      <c r="H36" s="21"/>
      <c r="I36" s="21"/>
      <c r="J36" s="21"/>
      <c r="K36" s="21"/>
      <c r="L36" s="21"/>
      <c r="M36" s="21"/>
      <c r="N36" s="21"/>
      <c r="O36" s="21"/>
    </row>
  </sheetData>
  <mergeCells count="13">
    <mergeCell ref="B13:O13"/>
    <mergeCell ref="A1:O7"/>
    <mergeCell ref="A8:O9"/>
    <mergeCell ref="A10:O10"/>
    <mergeCell ref="B11:O11"/>
    <mergeCell ref="B12:O12"/>
    <mergeCell ref="A30:O31"/>
    <mergeCell ref="A32:O36"/>
    <mergeCell ref="B14:O14"/>
    <mergeCell ref="B18:O18"/>
    <mergeCell ref="A25:O25"/>
    <mergeCell ref="B26:O26"/>
    <mergeCell ref="B27:O27"/>
  </mergeCells>
  <hyperlinks>
    <hyperlink ref="B11:O11" location="'9.1.1'!A1" display="9.1.1 Direct research expenditures by source, Universitywide" xr:uid="{00000000-0004-0000-0000-000000000000}"/>
    <hyperlink ref="B12:O12" location="'9.1.2'!A1" display="9.1.2 Direct research expenditures by cost type, Universitywide" xr:uid="{00000000-0004-0000-0000-000001000000}"/>
    <hyperlink ref="B14:O14" location="'9.1.4'!A1" display="9.1.4 Research expenditures, US 4-year univesities" xr:uid="{00000000-0004-0000-0000-000002000000}"/>
    <hyperlink ref="B13:O13" location="'9.1.3'!A1" display="9.1.3 Direct research expenditures by discipline, Universitywide" xr:uid="{00000000-0004-0000-0000-000003000000}"/>
    <hyperlink ref="B26:O26" location="'9.4.1'!A1" display="9.4.1 eScholarship downloads and deposits of UC scholarly materials, Universitywide" xr:uid="{00000000-0004-0000-0000-000006000000}"/>
    <hyperlink ref="B27:O27" location="'9.4.2'!A1" display="9.4.2 Licenses, research/invention disclosures, and patent protection" xr:uid="{00000000-0004-0000-0000-000007000000}"/>
    <hyperlink ref="B18:O18" location="'9.2.2'!A1" display="9.2.2 Average direct research expenditures per tenured/tenure track faculty, UC and AAU comparison universities" xr:uid="{00000000-0004-0000-0000-000004000000}"/>
    <hyperlink ref="B19" location="'9.2.3'!A1" display="9.2.3 Average direct research expenditures per tenured/tenure track faculty, top 35 institutions, 2024" xr:uid="{EA3B1895-906F-471F-9E4E-22347E8A0925}"/>
    <hyperlink ref="B22" location="'9.3.1'!A1" display="9.3.1 UC Nature use data" xr:uid="{DA9065FF-C30E-4F14-9A1F-117F83107DF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7"/>
  <sheetViews>
    <sheetView workbookViewId="0">
      <selection activeCell="A5" sqref="A5"/>
    </sheetView>
  </sheetViews>
  <sheetFormatPr defaultRowHeight="14.5" x14ac:dyDescent="0.35"/>
  <cols>
    <col min="1" max="1" width="14.1796875" customWidth="1"/>
  </cols>
  <sheetData>
    <row r="1" spans="1:3" x14ac:dyDescent="0.35">
      <c r="A1" s="5" t="s">
        <v>28</v>
      </c>
    </row>
    <row r="3" spans="1:3" x14ac:dyDescent="0.35">
      <c r="A3" s="1" t="s">
        <v>14</v>
      </c>
      <c r="B3" s="8"/>
      <c r="C3" s="8"/>
    </row>
    <row r="4" spans="1:3" x14ac:dyDescent="0.35">
      <c r="A4" s="16" t="s">
        <v>15</v>
      </c>
    </row>
    <row r="5" spans="1:3" x14ac:dyDescent="0.35">
      <c r="A5" s="4"/>
    </row>
    <row r="6" spans="1:3" x14ac:dyDescent="0.35">
      <c r="A6" s="4"/>
    </row>
    <row r="7" spans="1:3" x14ac:dyDescent="0.35">
      <c r="A7" s="4"/>
    </row>
    <row r="8" spans="1:3" x14ac:dyDescent="0.35">
      <c r="A8" s="4"/>
    </row>
    <row r="10" spans="1:3" x14ac:dyDescent="0.35">
      <c r="A10" s="4"/>
    </row>
    <row r="11" spans="1:3" x14ac:dyDescent="0.35">
      <c r="A11" s="4"/>
    </row>
    <row r="12" spans="1:3" x14ac:dyDescent="0.35">
      <c r="A12" s="4"/>
    </row>
    <row r="13" spans="1:3" x14ac:dyDescent="0.35">
      <c r="A13" s="4"/>
    </row>
    <row r="14" spans="1:3" x14ac:dyDescent="0.35">
      <c r="A14" s="4"/>
    </row>
    <row r="17" spans="1:1" x14ac:dyDescent="0.35">
      <c r="A17" s="4"/>
    </row>
  </sheetData>
  <hyperlinks>
    <hyperlink ref="A4" r:id="rId1" xr:uid="{165BFF5B-580F-48F9-AFDC-ED192372033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
  <sheetViews>
    <sheetView workbookViewId="0">
      <selection activeCell="A4" sqref="A4"/>
    </sheetView>
  </sheetViews>
  <sheetFormatPr defaultRowHeight="14.5" x14ac:dyDescent="0.35"/>
  <cols>
    <col min="1" max="1" width="54.453125" customWidth="1"/>
    <col min="2" max="7" width="14.1796875" customWidth="1"/>
  </cols>
  <sheetData>
    <row r="1" spans="1:7" x14ac:dyDescent="0.35">
      <c r="A1" s="5" t="s">
        <v>17</v>
      </c>
    </row>
    <row r="3" spans="1:7" x14ac:dyDescent="0.35">
      <c r="A3" s="1" t="s">
        <v>12</v>
      </c>
      <c r="B3" s="2"/>
      <c r="C3" s="2"/>
      <c r="D3" s="2"/>
      <c r="E3" s="2"/>
      <c r="F3" s="2"/>
      <c r="G3" s="2"/>
    </row>
    <row r="4" spans="1:7" x14ac:dyDescent="0.35">
      <c r="A4" s="9" t="s">
        <v>16</v>
      </c>
      <c r="B4" s="2"/>
      <c r="C4" s="2"/>
      <c r="D4" s="2"/>
      <c r="E4" s="2"/>
      <c r="F4" s="2"/>
      <c r="G4" s="2"/>
    </row>
    <row r="5" spans="1:7" x14ac:dyDescent="0.35">
      <c r="A5" s="1"/>
    </row>
  </sheetData>
  <hyperlinks>
    <hyperlink ref="A4" r:id="rId1" location="UCresearchexpenditures" xr:uid="{BE0E0D3C-7AAC-4E34-9816-90B0B48E25C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8"/>
  <sheetViews>
    <sheetView workbookViewId="0">
      <selection activeCell="A4" sqref="A4"/>
    </sheetView>
  </sheetViews>
  <sheetFormatPr defaultRowHeight="14.5" x14ac:dyDescent="0.35"/>
  <cols>
    <col min="1" max="1" width="10.81640625" customWidth="1"/>
    <col min="2" max="8" width="14.1796875" customWidth="1"/>
  </cols>
  <sheetData>
    <row r="1" spans="1:1" x14ac:dyDescent="0.35">
      <c r="A1" s="5" t="s">
        <v>22</v>
      </c>
    </row>
    <row r="3" spans="1:1" x14ac:dyDescent="0.35">
      <c r="A3" s="1" t="s">
        <v>12</v>
      </c>
    </row>
    <row r="4" spans="1:1" x14ac:dyDescent="0.35">
      <c r="A4" s="10" t="s">
        <v>16</v>
      </c>
    </row>
    <row r="6" spans="1:1" x14ac:dyDescent="0.35">
      <c r="A6" s="10"/>
    </row>
    <row r="8" spans="1:1" x14ac:dyDescent="0.35">
      <c r="A8" s="10"/>
    </row>
  </sheetData>
  <hyperlinks>
    <hyperlink ref="A4" r:id="rId1" location="UCresearchexpenditures/e0ff9d68-bfa5-456d-968e-9570e4e55421/acct2026-9-1-2" xr:uid="{5FE11684-D2B2-4B06-8803-F4190C80B16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zoomScaleNormal="100" workbookViewId="0">
      <selection activeCell="A4" sqref="A4"/>
    </sheetView>
  </sheetViews>
  <sheetFormatPr defaultRowHeight="14.5" x14ac:dyDescent="0.35"/>
  <cols>
    <col min="1" max="1" width="35.81640625" customWidth="1"/>
    <col min="2" max="2" width="14.1796875" customWidth="1"/>
    <col min="3" max="3" width="9.1796875" customWidth="1"/>
    <col min="4" max="4" width="35.54296875" customWidth="1"/>
    <col min="5" max="5" width="14.1796875" customWidth="1"/>
  </cols>
  <sheetData>
    <row r="1" spans="1:5" x14ac:dyDescent="0.35">
      <c r="A1" s="28" t="s">
        <v>23</v>
      </c>
      <c r="B1" s="28"/>
      <c r="C1" s="28"/>
      <c r="D1" s="28"/>
      <c r="E1" s="28"/>
    </row>
    <row r="3" spans="1:5" x14ac:dyDescent="0.35">
      <c r="A3" s="1" t="s">
        <v>12</v>
      </c>
    </row>
    <row r="4" spans="1:5" x14ac:dyDescent="0.35">
      <c r="A4" s="9" t="s">
        <v>16</v>
      </c>
    </row>
    <row r="6" spans="1:5" x14ac:dyDescent="0.35">
      <c r="A6" s="10"/>
    </row>
    <row r="8" spans="1:5" x14ac:dyDescent="0.35">
      <c r="A8" s="10"/>
    </row>
    <row r="9" spans="1:5" x14ac:dyDescent="0.35">
      <c r="A9" s="10"/>
    </row>
  </sheetData>
  <mergeCells count="1">
    <mergeCell ref="A1:E1"/>
  </mergeCells>
  <hyperlinks>
    <hyperlink ref="A4" r:id="rId1" location="UCresearchexpenditures/e0ff9d68-bfa5-456d-968e-9570e4e55421/acct2026-9-1-3" xr:uid="{58446599-78D7-475E-8DC2-4EC85D4FF54A}"/>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7"/>
  <sheetViews>
    <sheetView workbookViewId="0">
      <selection activeCell="C9" sqref="C9"/>
    </sheetView>
  </sheetViews>
  <sheetFormatPr defaultRowHeight="14.5" x14ac:dyDescent="0.35"/>
  <cols>
    <col min="1" max="1" width="28.54296875" customWidth="1"/>
    <col min="2" max="2" width="21.453125" customWidth="1"/>
    <col min="3" max="3" width="17.81640625" customWidth="1"/>
  </cols>
  <sheetData>
    <row r="1" spans="1:3" x14ac:dyDescent="0.35">
      <c r="A1" s="28" t="s">
        <v>36</v>
      </c>
      <c r="B1" s="28"/>
      <c r="C1" s="28"/>
    </row>
    <row r="2" spans="1:3" x14ac:dyDescent="0.35">
      <c r="A2" s="3"/>
      <c r="B2" s="2"/>
      <c r="C2" s="2"/>
    </row>
    <row r="3" spans="1:3" x14ac:dyDescent="0.35">
      <c r="A3" s="1" t="s">
        <v>12</v>
      </c>
      <c r="B3" s="2"/>
      <c r="C3" s="2"/>
    </row>
    <row r="4" spans="1:3" x14ac:dyDescent="0.35">
      <c r="A4" s="11" t="s">
        <v>16</v>
      </c>
      <c r="B4" s="2"/>
      <c r="C4" s="2"/>
    </row>
    <row r="5" spans="1:3" x14ac:dyDescent="0.35">
      <c r="A5" s="3"/>
      <c r="B5" s="2"/>
      <c r="C5" s="2"/>
    </row>
    <row r="6" spans="1:3" x14ac:dyDescent="0.35">
      <c r="A6" s="3"/>
      <c r="B6" s="2"/>
      <c r="C6" s="2"/>
    </row>
    <row r="7" spans="1:3" x14ac:dyDescent="0.35">
      <c r="A7" s="3"/>
      <c r="B7" s="2"/>
      <c r="C7" s="2"/>
    </row>
  </sheetData>
  <mergeCells count="1">
    <mergeCell ref="A1:C1"/>
  </mergeCells>
  <hyperlinks>
    <hyperlink ref="A4" r:id="rId1" location="UCshareofnationalresearch" xr:uid="{792A55B8-67DD-4297-AE42-F6A064C1821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election activeCell="A4" sqref="A4"/>
    </sheetView>
  </sheetViews>
  <sheetFormatPr defaultRowHeight="14.5" x14ac:dyDescent="0.35"/>
  <cols>
    <col min="1" max="1" width="29.1796875" customWidth="1"/>
  </cols>
  <sheetData>
    <row r="1" spans="1:1" x14ac:dyDescent="0.35">
      <c r="A1" s="5" t="s">
        <v>35</v>
      </c>
    </row>
    <row r="3" spans="1:1" x14ac:dyDescent="0.35">
      <c r="A3" s="1" t="s">
        <v>12</v>
      </c>
    </row>
    <row r="4" spans="1:1" x14ac:dyDescent="0.35">
      <c r="A4" s="9" t="s">
        <v>16</v>
      </c>
    </row>
  </sheetData>
  <hyperlinks>
    <hyperlink ref="A4" r:id="rId1" location="UCresearchexpenditures" xr:uid="{CE80B9E4-0BCC-422C-957B-19537A96A13C}"/>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7A8AA-2C90-4CEE-87B5-29B28F3002A7}">
  <dimension ref="A1:F38"/>
  <sheetViews>
    <sheetView topLeftCell="A7" workbookViewId="0">
      <selection activeCell="A2" sqref="A2"/>
    </sheetView>
  </sheetViews>
  <sheetFormatPr defaultRowHeight="14.5" x14ac:dyDescent="0.35"/>
  <cols>
    <col min="1" max="1" width="39.453125" customWidth="1"/>
    <col min="3" max="3" width="12.7265625" bestFit="1" customWidth="1"/>
    <col min="4" max="4" width="15.81640625" bestFit="1" customWidth="1"/>
    <col min="5" max="5" width="18" bestFit="1" customWidth="1"/>
    <col min="6" max="6" width="14.453125" bestFit="1" customWidth="1"/>
  </cols>
  <sheetData>
    <row r="1" spans="1:6" x14ac:dyDescent="0.35">
      <c r="A1" s="5" t="s">
        <v>30</v>
      </c>
    </row>
    <row r="3" spans="1:6" x14ac:dyDescent="0.35">
      <c r="A3" s="1" t="s">
        <v>12</v>
      </c>
    </row>
    <row r="4" spans="1:6" x14ac:dyDescent="0.35">
      <c r="A4" s="9" t="s">
        <v>16</v>
      </c>
    </row>
    <row r="5" spans="1:6" x14ac:dyDescent="0.35">
      <c r="A5" s="13"/>
      <c r="B5" s="13"/>
      <c r="C5" s="13"/>
      <c r="D5" s="13"/>
      <c r="E5" s="14"/>
      <c r="F5" s="15"/>
    </row>
    <row r="6" spans="1:6" x14ac:dyDescent="0.35">
      <c r="A6" s="13"/>
      <c r="B6" s="13"/>
      <c r="C6" s="13"/>
      <c r="D6" s="13"/>
      <c r="E6" s="14"/>
      <c r="F6" s="15"/>
    </row>
    <row r="7" spans="1:6" x14ac:dyDescent="0.35">
      <c r="A7" s="13"/>
      <c r="B7" s="13"/>
      <c r="C7" s="13"/>
      <c r="D7" s="13"/>
      <c r="E7" s="14"/>
      <c r="F7" s="15"/>
    </row>
    <row r="8" spans="1:6" x14ac:dyDescent="0.35">
      <c r="A8" s="13"/>
      <c r="B8" s="13"/>
      <c r="C8" s="13"/>
      <c r="D8" s="13"/>
      <c r="E8" s="14"/>
      <c r="F8" s="15"/>
    </row>
    <row r="9" spans="1:6" x14ac:dyDescent="0.35">
      <c r="A9" s="13"/>
      <c r="B9" s="13"/>
      <c r="C9" s="13"/>
      <c r="D9" s="13"/>
      <c r="E9" s="14"/>
      <c r="F9" s="15"/>
    </row>
    <row r="10" spans="1:6" x14ac:dyDescent="0.35">
      <c r="A10" s="13"/>
      <c r="B10" s="13"/>
      <c r="C10" s="13"/>
      <c r="D10" s="13"/>
      <c r="E10" s="14"/>
      <c r="F10" s="15"/>
    </row>
    <row r="11" spans="1:6" x14ac:dyDescent="0.35">
      <c r="A11" s="13"/>
      <c r="B11" s="13"/>
      <c r="C11" s="13"/>
      <c r="D11" s="13"/>
      <c r="E11" s="14"/>
      <c r="F11" s="15"/>
    </row>
    <row r="12" spans="1:6" x14ac:dyDescent="0.35">
      <c r="A12" s="13"/>
      <c r="B12" s="13"/>
      <c r="C12" s="13"/>
      <c r="D12" s="13"/>
      <c r="E12" s="14"/>
      <c r="F12" s="15"/>
    </row>
    <row r="13" spans="1:6" x14ac:dyDescent="0.35">
      <c r="A13" s="13"/>
      <c r="B13" s="13"/>
      <c r="C13" s="13"/>
      <c r="D13" s="13"/>
      <c r="E13" s="14"/>
      <c r="F13" s="15"/>
    </row>
    <row r="14" spans="1:6" x14ac:dyDescent="0.35">
      <c r="A14" s="13"/>
      <c r="B14" s="13"/>
      <c r="C14" s="13"/>
      <c r="D14" s="13"/>
      <c r="E14" s="14"/>
      <c r="F14" s="15"/>
    </row>
    <row r="15" spans="1:6" x14ac:dyDescent="0.35">
      <c r="A15" s="13"/>
      <c r="B15" s="13"/>
      <c r="C15" s="13"/>
      <c r="D15" s="13"/>
      <c r="E15" s="14"/>
      <c r="F15" s="15"/>
    </row>
    <row r="16" spans="1:6" x14ac:dyDescent="0.35">
      <c r="A16" s="13"/>
      <c r="B16" s="13"/>
      <c r="C16" s="13"/>
      <c r="D16" s="13"/>
      <c r="E16" s="14"/>
      <c r="F16" s="15"/>
    </row>
    <row r="17" spans="1:6" x14ac:dyDescent="0.35">
      <c r="A17" s="13"/>
      <c r="B17" s="13"/>
      <c r="C17" s="13"/>
      <c r="D17" s="13"/>
      <c r="E17" s="14"/>
      <c r="F17" s="15"/>
    </row>
    <row r="18" spans="1:6" x14ac:dyDescent="0.35">
      <c r="A18" s="13"/>
      <c r="B18" s="13"/>
      <c r="C18" s="13"/>
      <c r="D18" s="13"/>
      <c r="E18" s="14"/>
      <c r="F18" s="15"/>
    </row>
    <row r="19" spans="1:6" x14ac:dyDescent="0.35">
      <c r="A19" s="13"/>
      <c r="B19" s="13"/>
      <c r="C19" s="13"/>
      <c r="D19" s="13"/>
      <c r="E19" s="14"/>
      <c r="F19" s="15"/>
    </row>
    <row r="20" spans="1:6" x14ac:dyDescent="0.35">
      <c r="A20" s="13"/>
      <c r="B20" s="13"/>
      <c r="C20" s="13"/>
      <c r="D20" s="13"/>
      <c r="E20" s="14"/>
      <c r="F20" s="15"/>
    </row>
    <row r="21" spans="1:6" x14ac:dyDescent="0.35">
      <c r="A21" s="13"/>
      <c r="B21" s="13"/>
      <c r="C21" s="13"/>
      <c r="D21" s="13"/>
      <c r="E21" s="14"/>
      <c r="F21" s="15"/>
    </row>
    <row r="22" spans="1:6" x14ac:dyDescent="0.35">
      <c r="A22" s="13"/>
      <c r="B22" s="13"/>
      <c r="C22" s="13"/>
      <c r="D22" s="13"/>
      <c r="E22" s="14"/>
      <c r="F22" s="15"/>
    </row>
    <row r="23" spans="1:6" x14ac:dyDescent="0.35">
      <c r="A23" s="13"/>
      <c r="B23" s="13"/>
      <c r="C23" s="13"/>
      <c r="D23" s="13"/>
      <c r="E23" s="14"/>
      <c r="F23" s="15"/>
    </row>
    <row r="24" spans="1:6" x14ac:dyDescent="0.35">
      <c r="A24" s="13"/>
      <c r="B24" s="13"/>
      <c r="C24" s="13"/>
      <c r="D24" s="13"/>
      <c r="E24" s="14"/>
      <c r="F24" s="15"/>
    </row>
    <row r="25" spans="1:6" x14ac:dyDescent="0.35">
      <c r="A25" s="13"/>
      <c r="B25" s="13"/>
      <c r="C25" s="13"/>
      <c r="D25" s="13"/>
      <c r="E25" s="14"/>
      <c r="F25" s="15"/>
    </row>
    <row r="26" spans="1:6" x14ac:dyDescent="0.35">
      <c r="A26" s="13"/>
      <c r="B26" s="13"/>
      <c r="C26" s="13"/>
      <c r="D26" s="13"/>
      <c r="E26" s="14"/>
      <c r="F26" s="15"/>
    </row>
    <row r="27" spans="1:6" x14ac:dyDescent="0.35">
      <c r="A27" s="13"/>
      <c r="B27" s="13"/>
      <c r="C27" s="13"/>
      <c r="D27" s="13"/>
      <c r="E27" s="14"/>
      <c r="F27" s="15"/>
    </row>
    <row r="28" spans="1:6" x14ac:dyDescent="0.35">
      <c r="A28" s="13"/>
      <c r="B28" s="13"/>
      <c r="C28" s="13"/>
      <c r="D28" s="13"/>
      <c r="E28" s="14"/>
      <c r="F28" s="15"/>
    </row>
    <row r="29" spans="1:6" x14ac:dyDescent="0.35">
      <c r="A29" s="13"/>
      <c r="B29" s="13"/>
      <c r="C29" s="13"/>
      <c r="D29" s="13"/>
      <c r="E29" s="14"/>
      <c r="F29" s="15"/>
    </row>
    <row r="30" spans="1:6" x14ac:dyDescent="0.35">
      <c r="A30" s="13"/>
      <c r="B30" s="13"/>
      <c r="C30" s="13"/>
      <c r="D30" s="13"/>
      <c r="E30" s="14"/>
      <c r="F30" s="15"/>
    </row>
    <row r="31" spans="1:6" x14ac:dyDescent="0.35">
      <c r="A31" s="13"/>
      <c r="B31" s="13"/>
      <c r="C31" s="13"/>
      <c r="D31" s="13"/>
      <c r="E31" s="14"/>
      <c r="F31" s="15"/>
    </row>
    <row r="32" spans="1:6" x14ac:dyDescent="0.35">
      <c r="A32" s="13"/>
      <c r="B32" s="13"/>
      <c r="C32" s="13"/>
      <c r="D32" s="13"/>
      <c r="E32" s="14"/>
      <c r="F32" s="15"/>
    </row>
    <row r="33" spans="1:6" x14ac:dyDescent="0.35">
      <c r="A33" s="13"/>
      <c r="B33" s="13"/>
      <c r="C33" s="13"/>
      <c r="D33" s="13"/>
      <c r="E33" s="14"/>
      <c r="F33" s="15"/>
    </row>
    <row r="34" spans="1:6" x14ac:dyDescent="0.35">
      <c r="A34" s="13"/>
      <c r="B34" s="13"/>
      <c r="C34" s="13"/>
      <c r="D34" s="13"/>
      <c r="E34" s="14"/>
      <c r="F34" s="15"/>
    </row>
    <row r="35" spans="1:6" x14ac:dyDescent="0.35">
      <c r="A35" s="13"/>
      <c r="B35" s="13"/>
      <c r="C35" s="13"/>
      <c r="D35" s="13"/>
      <c r="E35" s="14"/>
      <c r="F35" s="15"/>
    </row>
    <row r="36" spans="1:6" x14ac:dyDescent="0.35">
      <c r="A36" s="13"/>
      <c r="B36" s="13"/>
      <c r="C36" s="13"/>
      <c r="D36" s="13"/>
      <c r="E36" s="14"/>
      <c r="F36" s="15"/>
    </row>
    <row r="37" spans="1:6" x14ac:dyDescent="0.35">
      <c r="A37" s="13"/>
      <c r="B37" s="13"/>
      <c r="C37" s="13"/>
      <c r="D37" s="13"/>
      <c r="E37" s="14"/>
      <c r="F37" s="15"/>
    </row>
    <row r="38" spans="1:6" x14ac:dyDescent="0.35">
      <c r="A38" s="13"/>
      <c r="B38" s="13"/>
      <c r="C38" s="13"/>
      <c r="D38" s="13"/>
      <c r="E38" s="14"/>
      <c r="F38" s="15"/>
    </row>
  </sheetData>
  <hyperlinks>
    <hyperlink ref="A4" r:id="rId1" location="UCresearchexpenditures" xr:uid="{AB24140A-AE18-4F28-876F-0768829A09A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BC437-7D6C-4F33-8ABB-12FB94C73ABB}">
  <dimension ref="A1:A8"/>
  <sheetViews>
    <sheetView workbookViewId="0">
      <selection activeCell="A2" sqref="A2"/>
    </sheetView>
  </sheetViews>
  <sheetFormatPr defaultRowHeight="14.5" x14ac:dyDescent="0.35"/>
  <cols>
    <col min="1" max="1" width="29.1796875" customWidth="1"/>
  </cols>
  <sheetData>
    <row r="1" spans="1:1" x14ac:dyDescent="0.35">
      <c r="A1" s="5" t="s">
        <v>37</v>
      </c>
    </row>
    <row r="3" spans="1:1" x14ac:dyDescent="0.35">
      <c r="A3" s="1" t="s">
        <v>18</v>
      </c>
    </row>
    <row r="4" spans="1:1" x14ac:dyDescent="0.35">
      <c r="A4" s="9" t="s">
        <v>19</v>
      </c>
    </row>
    <row r="6" spans="1:1" x14ac:dyDescent="0.35">
      <c r="A6" s="10"/>
    </row>
    <row r="8" spans="1:1" x14ac:dyDescent="0.35">
      <c r="A8" s="10"/>
    </row>
  </sheetData>
  <hyperlinks>
    <hyperlink ref="A4" r:id="rId1" xr:uid="{B0C18986-9DFF-4295-A581-DBD95B0E81F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D5B3A-3577-430C-AC47-9B1BC64330E0}">
  <dimension ref="A1:F35"/>
  <sheetViews>
    <sheetView workbookViewId="0"/>
  </sheetViews>
  <sheetFormatPr defaultRowHeight="14.5" x14ac:dyDescent="0.35"/>
  <cols>
    <col min="1" max="1" width="13.1796875" bestFit="1" customWidth="1"/>
    <col min="2" max="2" width="13.7265625" bestFit="1" customWidth="1"/>
    <col min="5" max="5" width="12.26953125" customWidth="1"/>
    <col min="6" max="6" width="13.1796875" customWidth="1"/>
  </cols>
  <sheetData>
    <row r="1" spans="1:6" x14ac:dyDescent="0.35">
      <c r="C1" s="5" t="s">
        <v>92</v>
      </c>
    </row>
    <row r="3" spans="1:6" x14ac:dyDescent="0.35">
      <c r="A3" t="s">
        <v>38</v>
      </c>
      <c r="B3" t="s">
        <v>39</v>
      </c>
      <c r="D3" t="s">
        <v>0</v>
      </c>
      <c r="E3" t="s">
        <v>5</v>
      </c>
      <c r="F3" t="s">
        <v>6</v>
      </c>
    </row>
    <row r="4" spans="1:6" x14ac:dyDescent="0.35">
      <c r="A4" s="1" t="s">
        <v>40</v>
      </c>
      <c r="B4">
        <v>9</v>
      </c>
      <c r="D4" t="s">
        <v>41</v>
      </c>
      <c r="E4">
        <v>22</v>
      </c>
      <c r="F4" s="18">
        <f>E4</f>
        <v>22</v>
      </c>
    </row>
    <row r="5" spans="1:6" x14ac:dyDescent="0.35">
      <c r="A5" s="1" t="s">
        <v>42</v>
      </c>
      <c r="B5">
        <v>13</v>
      </c>
      <c r="D5" t="s">
        <v>43</v>
      </c>
      <c r="E5">
        <v>11</v>
      </c>
      <c r="F5" s="18">
        <f>F4+E5</f>
        <v>33</v>
      </c>
    </row>
    <row r="6" spans="1:6" x14ac:dyDescent="0.35">
      <c r="A6" s="1" t="s">
        <v>44</v>
      </c>
      <c r="B6">
        <v>22</v>
      </c>
      <c r="D6" t="s">
        <v>45</v>
      </c>
      <c r="E6">
        <v>29</v>
      </c>
      <c r="F6" s="18">
        <f t="shared" ref="F6:F27" si="0">F5+E6</f>
        <v>62</v>
      </c>
    </row>
    <row r="7" spans="1:6" x14ac:dyDescent="0.35">
      <c r="A7" s="1" t="s">
        <v>46</v>
      </c>
      <c r="B7">
        <v>18</v>
      </c>
      <c r="D7" t="s">
        <v>47</v>
      </c>
      <c r="E7">
        <v>14</v>
      </c>
      <c r="F7" s="18">
        <f t="shared" si="0"/>
        <v>76</v>
      </c>
    </row>
    <row r="8" spans="1:6" x14ac:dyDescent="0.35">
      <c r="A8" s="1" t="s">
        <v>48</v>
      </c>
      <c r="B8">
        <v>28</v>
      </c>
      <c r="D8" t="s">
        <v>49</v>
      </c>
      <c r="E8">
        <v>27</v>
      </c>
      <c r="F8" s="18">
        <f t="shared" si="0"/>
        <v>103</v>
      </c>
    </row>
    <row r="9" spans="1:6" x14ac:dyDescent="0.35">
      <c r="A9" s="1" t="s">
        <v>50</v>
      </c>
      <c r="B9">
        <v>13</v>
      </c>
      <c r="D9" t="s">
        <v>51</v>
      </c>
      <c r="E9">
        <v>12</v>
      </c>
      <c r="F9" s="18">
        <f t="shared" si="0"/>
        <v>115</v>
      </c>
    </row>
    <row r="10" spans="1:6" x14ac:dyDescent="0.35">
      <c r="A10" s="1" t="s">
        <v>52</v>
      </c>
      <c r="B10">
        <v>72</v>
      </c>
      <c r="D10" t="s">
        <v>53</v>
      </c>
      <c r="E10">
        <v>60</v>
      </c>
      <c r="F10" s="18">
        <f t="shared" si="0"/>
        <v>175</v>
      </c>
    </row>
    <row r="11" spans="1:6" x14ac:dyDescent="0.35">
      <c r="A11" s="1" t="s">
        <v>54</v>
      </c>
      <c r="B11">
        <v>310</v>
      </c>
      <c r="D11" t="s">
        <v>55</v>
      </c>
      <c r="E11">
        <v>1041</v>
      </c>
      <c r="F11" s="18">
        <f t="shared" si="0"/>
        <v>1216</v>
      </c>
    </row>
    <row r="12" spans="1:6" x14ac:dyDescent="0.35">
      <c r="A12" s="1" t="s">
        <v>56</v>
      </c>
      <c r="B12">
        <v>1703</v>
      </c>
      <c r="D12" t="s">
        <v>57</v>
      </c>
      <c r="E12">
        <v>1847</v>
      </c>
      <c r="F12" s="18">
        <f t="shared" si="0"/>
        <v>3063</v>
      </c>
    </row>
    <row r="13" spans="1:6" x14ac:dyDescent="0.35">
      <c r="A13" s="1" t="s">
        <v>58</v>
      </c>
      <c r="B13">
        <v>1153</v>
      </c>
      <c r="D13" t="s">
        <v>59</v>
      </c>
      <c r="E13">
        <v>3449</v>
      </c>
      <c r="F13" s="18">
        <f t="shared" si="0"/>
        <v>6512</v>
      </c>
    </row>
    <row r="14" spans="1:6" x14ac:dyDescent="0.35">
      <c r="A14" s="1" t="s">
        <v>60</v>
      </c>
      <c r="B14">
        <v>4775</v>
      </c>
      <c r="D14" t="s">
        <v>61</v>
      </c>
      <c r="E14">
        <v>5689</v>
      </c>
      <c r="F14" s="18">
        <f t="shared" si="0"/>
        <v>12201</v>
      </c>
    </row>
    <row r="15" spans="1:6" x14ac:dyDescent="0.35">
      <c r="A15" s="1" t="s">
        <v>62</v>
      </c>
      <c r="B15">
        <v>5073</v>
      </c>
      <c r="D15" t="s">
        <v>63</v>
      </c>
      <c r="E15">
        <v>6385</v>
      </c>
      <c r="F15" s="18">
        <f t="shared" si="0"/>
        <v>18586</v>
      </c>
    </row>
    <row r="16" spans="1:6" x14ac:dyDescent="0.35">
      <c r="A16" s="1" t="s">
        <v>64</v>
      </c>
      <c r="B16">
        <v>4704</v>
      </c>
      <c r="D16" t="s">
        <v>65</v>
      </c>
      <c r="E16">
        <v>5358</v>
      </c>
      <c r="F16" s="18">
        <f t="shared" si="0"/>
        <v>23944</v>
      </c>
    </row>
    <row r="17" spans="1:6" x14ac:dyDescent="0.35">
      <c r="A17" s="1" t="s">
        <v>66</v>
      </c>
      <c r="B17">
        <v>5356</v>
      </c>
      <c r="D17" t="s">
        <v>67</v>
      </c>
      <c r="E17">
        <v>7529</v>
      </c>
      <c r="F17" s="18">
        <f t="shared" si="0"/>
        <v>31473</v>
      </c>
    </row>
    <row r="18" spans="1:6" x14ac:dyDescent="0.35">
      <c r="A18" s="1" t="s">
        <v>68</v>
      </c>
      <c r="B18">
        <v>6796</v>
      </c>
      <c r="D18" t="s">
        <v>69</v>
      </c>
      <c r="E18">
        <v>6184</v>
      </c>
      <c r="F18" s="18">
        <f t="shared" si="0"/>
        <v>37657</v>
      </c>
    </row>
    <row r="19" spans="1:6" x14ac:dyDescent="0.35">
      <c r="A19" s="1" t="s">
        <v>70</v>
      </c>
      <c r="B19">
        <v>6225</v>
      </c>
      <c r="D19" t="s">
        <v>71</v>
      </c>
      <c r="E19">
        <v>8042</v>
      </c>
      <c r="F19" s="18">
        <f t="shared" si="0"/>
        <v>45699</v>
      </c>
    </row>
    <row r="20" spans="1:6" x14ac:dyDescent="0.35">
      <c r="A20" s="1" t="s">
        <v>72</v>
      </c>
      <c r="B20">
        <v>7454</v>
      </c>
      <c r="D20" t="s">
        <v>73</v>
      </c>
      <c r="E20">
        <v>8238</v>
      </c>
      <c r="F20" s="18">
        <f t="shared" si="0"/>
        <v>53937</v>
      </c>
    </row>
    <row r="21" spans="1:6" x14ac:dyDescent="0.35">
      <c r="A21" s="1" t="s">
        <v>74</v>
      </c>
      <c r="B21">
        <v>6569</v>
      </c>
      <c r="D21" t="s">
        <v>75</v>
      </c>
      <c r="E21">
        <v>5757</v>
      </c>
      <c r="F21" s="18">
        <f t="shared" si="0"/>
        <v>59694</v>
      </c>
    </row>
    <row r="22" spans="1:6" x14ac:dyDescent="0.35">
      <c r="A22" s="1" t="s">
        <v>76</v>
      </c>
      <c r="B22">
        <v>11306</v>
      </c>
      <c r="D22" t="s">
        <v>77</v>
      </c>
      <c r="E22">
        <v>14109</v>
      </c>
      <c r="F22" s="18">
        <f t="shared" si="0"/>
        <v>73803</v>
      </c>
    </row>
    <row r="23" spans="1:6" x14ac:dyDescent="0.35">
      <c r="A23" s="1" t="s">
        <v>7</v>
      </c>
      <c r="B23">
        <v>11508</v>
      </c>
      <c r="D23" t="s">
        <v>78</v>
      </c>
      <c r="E23">
        <v>11032</v>
      </c>
      <c r="F23" s="18">
        <f t="shared" si="0"/>
        <v>84835</v>
      </c>
    </row>
    <row r="24" spans="1:6" x14ac:dyDescent="0.35">
      <c r="A24" s="1" t="s">
        <v>8</v>
      </c>
      <c r="B24">
        <v>14052</v>
      </c>
      <c r="D24" t="s">
        <v>79</v>
      </c>
      <c r="E24">
        <v>20565</v>
      </c>
      <c r="F24" s="18">
        <f t="shared" si="0"/>
        <v>105400</v>
      </c>
    </row>
    <row r="25" spans="1:6" x14ac:dyDescent="0.35">
      <c r="A25" s="1" t="s">
        <v>9</v>
      </c>
      <c r="B25">
        <v>23050</v>
      </c>
      <c r="D25" t="s">
        <v>80</v>
      </c>
      <c r="E25">
        <v>23321</v>
      </c>
      <c r="F25" s="18">
        <f t="shared" si="0"/>
        <v>128721</v>
      </c>
    </row>
    <row r="26" spans="1:6" x14ac:dyDescent="0.35">
      <c r="A26" s="1" t="s">
        <v>10</v>
      </c>
      <c r="B26">
        <v>33761</v>
      </c>
      <c r="D26" t="s">
        <v>81</v>
      </c>
      <c r="E26">
        <v>64066</v>
      </c>
      <c r="F26" s="18">
        <f t="shared" si="0"/>
        <v>192787</v>
      </c>
    </row>
    <row r="27" spans="1:6" x14ac:dyDescent="0.35">
      <c r="A27" s="1" t="s">
        <v>11</v>
      </c>
      <c r="B27">
        <v>51551</v>
      </c>
      <c r="D27" t="s">
        <v>82</v>
      </c>
      <c r="E27">
        <v>31382</v>
      </c>
      <c r="F27" s="18">
        <f t="shared" si="0"/>
        <v>224169</v>
      </c>
    </row>
    <row r="28" spans="1:6" x14ac:dyDescent="0.35">
      <c r="A28" s="1" t="s">
        <v>83</v>
      </c>
      <c r="B28">
        <v>195521</v>
      </c>
      <c r="D28" t="s">
        <v>84</v>
      </c>
      <c r="E28">
        <v>28116</v>
      </c>
      <c r="F28" s="18">
        <f>F27+E28</f>
        <v>252285</v>
      </c>
    </row>
    <row r="29" spans="1:6" x14ac:dyDescent="0.35">
      <c r="D29" t="s">
        <v>85</v>
      </c>
      <c r="E29">
        <v>52923</v>
      </c>
      <c r="F29" s="18">
        <f>F28+E29</f>
        <v>305208</v>
      </c>
    </row>
    <row r="30" spans="1:6" x14ac:dyDescent="0.35">
      <c r="D30" t="s">
        <v>86</v>
      </c>
      <c r="E30">
        <v>28172</v>
      </c>
      <c r="F30" s="18">
        <f>F29+E30</f>
        <v>333380</v>
      </c>
    </row>
    <row r="31" spans="1:6" x14ac:dyDescent="0.35">
      <c r="D31" t="s">
        <v>87</v>
      </c>
      <c r="E31">
        <v>31452</v>
      </c>
      <c r="F31" s="18">
        <f>F30+E31</f>
        <v>364832</v>
      </c>
    </row>
    <row r="32" spans="1:6" x14ac:dyDescent="0.35">
      <c r="D32" t="s">
        <v>88</v>
      </c>
      <c r="E32">
        <v>93954</v>
      </c>
      <c r="F32" s="18">
        <f t="shared" ref="F32:F35" si="1">F31+E32</f>
        <v>458786</v>
      </c>
    </row>
    <row r="33" spans="4:6" x14ac:dyDescent="0.35">
      <c r="D33" t="s">
        <v>89</v>
      </c>
      <c r="E33">
        <v>57754</v>
      </c>
      <c r="F33" s="18">
        <f t="shared" si="1"/>
        <v>516540</v>
      </c>
    </row>
    <row r="34" spans="4:6" x14ac:dyDescent="0.35">
      <c r="D34" t="s">
        <v>90</v>
      </c>
      <c r="E34">
        <v>18335</v>
      </c>
      <c r="F34" s="18">
        <f t="shared" si="1"/>
        <v>534875</v>
      </c>
    </row>
    <row r="35" spans="4:6" x14ac:dyDescent="0.35">
      <c r="D35" t="s">
        <v>91</v>
      </c>
      <c r="E35">
        <v>7288</v>
      </c>
      <c r="F35" s="18">
        <f t="shared" si="1"/>
        <v>542163</v>
      </c>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chapter 9</vt:lpstr>
      <vt:lpstr>9.1.1</vt:lpstr>
      <vt:lpstr>9.1.2</vt:lpstr>
      <vt:lpstr>9.1.3</vt:lpstr>
      <vt:lpstr>9.1.4</vt:lpstr>
      <vt:lpstr>9.2.2</vt:lpstr>
      <vt:lpstr>9.2.3</vt:lpstr>
      <vt:lpstr>9.3.1</vt:lpstr>
      <vt:lpstr>9.4.1</vt:lpstr>
      <vt:lpstr>9.4.2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2026-07-10T16:44:52Z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